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967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45" i="1"/>
  <c r="H2" l="1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C113" l="1"/>
  <c r="I113" s="1"/>
  <c r="J113" s="1"/>
  <c r="L113" s="1"/>
  <c r="D110"/>
  <c r="I110" s="1"/>
  <c r="J110" s="1"/>
  <c r="L110" s="1"/>
  <c r="D99"/>
  <c r="I99" s="1"/>
  <c r="J99" s="1"/>
  <c r="L99" s="1"/>
  <c r="D91"/>
  <c r="I91" s="1"/>
  <c r="J91" s="1"/>
  <c r="L91" s="1"/>
  <c r="D86"/>
  <c r="I86" s="1"/>
  <c r="J86" s="1"/>
  <c r="L86" s="1"/>
  <c r="D85"/>
  <c r="I85" s="1"/>
  <c r="J85" s="1"/>
  <c r="L85" s="1"/>
  <c r="D84"/>
  <c r="I84" s="1"/>
  <c r="J84" s="1"/>
  <c r="L84" s="1"/>
  <c r="D67"/>
  <c r="I67" s="1"/>
  <c r="J67" s="1"/>
  <c r="L67" s="1"/>
  <c r="D63"/>
  <c r="I63" s="1"/>
  <c r="J63" s="1"/>
  <c r="L63" s="1"/>
  <c r="D37"/>
  <c r="I37" s="1"/>
  <c r="J37" s="1"/>
  <c r="L37" s="1"/>
  <c r="D34"/>
  <c r="I34" s="1"/>
  <c r="J34" s="1"/>
  <c r="L34" s="1"/>
  <c r="D7"/>
  <c r="I7" s="1"/>
  <c r="J7" s="1"/>
  <c r="L7" s="1"/>
  <c r="I114"/>
  <c r="J114" s="1"/>
  <c r="L114" s="1"/>
  <c r="I112"/>
  <c r="J112" s="1"/>
  <c r="L112" s="1"/>
  <c r="I111"/>
  <c r="J111" s="1"/>
  <c r="L111" s="1"/>
  <c r="I109"/>
  <c r="J109" s="1"/>
  <c r="L109" s="1"/>
  <c r="I108"/>
  <c r="J108" s="1"/>
  <c r="L108" s="1"/>
  <c r="I107"/>
  <c r="J107" s="1"/>
  <c r="L107" s="1"/>
  <c r="I106"/>
  <c r="J106" s="1"/>
  <c r="L106" s="1"/>
  <c r="I105"/>
  <c r="J105" s="1"/>
  <c r="L105" s="1"/>
  <c r="I104"/>
  <c r="J104" s="1"/>
  <c r="L104" s="1"/>
  <c r="I103"/>
  <c r="J103" s="1"/>
  <c r="L103" s="1"/>
  <c r="I102"/>
  <c r="J102" s="1"/>
  <c r="L102" s="1"/>
  <c r="I101"/>
  <c r="J101" s="1"/>
  <c r="L101" s="1"/>
  <c r="I100"/>
  <c r="J100" s="1"/>
  <c r="L100" s="1"/>
  <c r="I98"/>
  <c r="J98" s="1"/>
  <c r="L98" s="1"/>
  <c r="I97"/>
  <c r="J97" s="1"/>
  <c r="L97" s="1"/>
  <c r="I96"/>
  <c r="J96" s="1"/>
  <c r="L96" s="1"/>
  <c r="I95"/>
  <c r="J95" s="1"/>
  <c r="L95" s="1"/>
  <c r="I94"/>
  <c r="J94" s="1"/>
  <c r="L94" s="1"/>
  <c r="I93"/>
  <c r="J93" s="1"/>
  <c r="L93" s="1"/>
  <c r="I92"/>
  <c r="J92" s="1"/>
  <c r="L92" s="1"/>
  <c r="I90"/>
  <c r="J90" s="1"/>
  <c r="L90" s="1"/>
  <c r="I89"/>
  <c r="J89" s="1"/>
  <c r="L89" s="1"/>
  <c r="I88"/>
  <c r="J88" s="1"/>
  <c r="L88" s="1"/>
  <c r="I87"/>
  <c r="J87" s="1"/>
  <c r="L87" s="1"/>
  <c r="I83"/>
  <c r="J83" s="1"/>
  <c r="L83" s="1"/>
  <c r="I82"/>
  <c r="J82" s="1"/>
  <c r="L82" s="1"/>
  <c r="I81"/>
  <c r="J81" s="1"/>
  <c r="L81" s="1"/>
  <c r="I80"/>
  <c r="J80" s="1"/>
  <c r="L80" s="1"/>
  <c r="I79"/>
  <c r="J79" s="1"/>
  <c r="L79" s="1"/>
  <c r="I78"/>
  <c r="J78" s="1"/>
  <c r="L78" s="1"/>
  <c r="I77"/>
  <c r="J77" s="1"/>
  <c r="L77" s="1"/>
  <c r="I76"/>
  <c r="J76" s="1"/>
  <c r="L76" s="1"/>
  <c r="I75"/>
  <c r="J75" s="1"/>
  <c r="L75" s="1"/>
  <c r="I74"/>
  <c r="J74" s="1"/>
  <c r="L74" s="1"/>
  <c r="I73"/>
  <c r="J73" s="1"/>
  <c r="L73" s="1"/>
  <c r="I72"/>
  <c r="J72" s="1"/>
  <c r="L72" s="1"/>
  <c r="I71"/>
  <c r="J71" s="1"/>
  <c r="L71" s="1"/>
  <c r="I70"/>
  <c r="J70" s="1"/>
  <c r="L70" s="1"/>
  <c r="I69"/>
  <c r="J69" s="1"/>
  <c r="L69" s="1"/>
  <c r="I68"/>
  <c r="J68" s="1"/>
  <c r="L68" s="1"/>
  <c r="I66"/>
  <c r="J66" s="1"/>
  <c r="L66" s="1"/>
  <c r="I65"/>
  <c r="J65" s="1"/>
  <c r="L65" s="1"/>
  <c r="I64"/>
  <c r="J64" s="1"/>
  <c r="L64" s="1"/>
  <c r="I62"/>
  <c r="J62" s="1"/>
  <c r="L62" s="1"/>
  <c r="I61"/>
  <c r="J61" s="1"/>
  <c r="L61" s="1"/>
  <c r="I60"/>
  <c r="J60" s="1"/>
  <c r="L60" s="1"/>
  <c r="I59"/>
  <c r="J59" s="1"/>
  <c r="L59" s="1"/>
  <c r="I58"/>
  <c r="J58" s="1"/>
  <c r="L58" s="1"/>
  <c r="I57"/>
  <c r="J57" s="1"/>
  <c r="L57" s="1"/>
  <c r="I56"/>
  <c r="J56" s="1"/>
  <c r="L56" s="1"/>
  <c r="I55"/>
  <c r="J55" s="1"/>
  <c r="L55" s="1"/>
  <c r="I54"/>
  <c r="J54" s="1"/>
  <c r="L54" s="1"/>
  <c r="I53"/>
  <c r="J53" s="1"/>
  <c r="L53" s="1"/>
  <c r="I52"/>
  <c r="J52" s="1"/>
  <c r="L52" s="1"/>
  <c r="I51"/>
  <c r="J51" s="1"/>
  <c r="L51" s="1"/>
  <c r="I50"/>
  <c r="J50" s="1"/>
  <c r="L50" s="1"/>
  <c r="I49"/>
  <c r="J49" s="1"/>
  <c r="L49" s="1"/>
  <c r="I48"/>
  <c r="J48" s="1"/>
  <c r="L48" s="1"/>
  <c r="I47"/>
  <c r="J47" s="1"/>
  <c r="L47" s="1"/>
  <c r="I46"/>
  <c r="J46" s="1"/>
  <c r="L46" s="1"/>
  <c r="I44"/>
  <c r="J44" s="1"/>
  <c r="L44" s="1"/>
  <c r="I43"/>
  <c r="J43" s="1"/>
  <c r="L43" s="1"/>
  <c r="I42"/>
  <c r="J42" s="1"/>
  <c r="L42" s="1"/>
  <c r="I41"/>
  <c r="J41" s="1"/>
  <c r="L41" s="1"/>
  <c r="I40"/>
  <c r="J40" s="1"/>
  <c r="L40" s="1"/>
  <c r="I39"/>
  <c r="J39" s="1"/>
  <c r="L39" s="1"/>
  <c r="I38"/>
  <c r="J38" s="1"/>
  <c r="L38" s="1"/>
  <c r="I36"/>
  <c r="J36" s="1"/>
  <c r="L36" s="1"/>
  <c r="I35"/>
  <c r="J35" s="1"/>
  <c r="L35" s="1"/>
  <c r="I33"/>
  <c r="J33" s="1"/>
  <c r="L33" s="1"/>
  <c r="I32"/>
  <c r="J32" s="1"/>
  <c r="L32" s="1"/>
  <c r="I31"/>
  <c r="J31" s="1"/>
  <c r="L31" s="1"/>
  <c r="I30"/>
  <c r="J30" s="1"/>
  <c r="L30" s="1"/>
  <c r="I29"/>
  <c r="J29" s="1"/>
  <c r="L29" s="1"/>
  <c r="I28"/>
  <c r="J28" s="1"/>
  <c r="L28" s="1"/>
  <c r="I27"/>
  <c r="J27" s="1"/>
  <c r="L27" s="1"/>
  <c r="I26"/>
  <c r="J26" s="1"/>
  <c r="L26" s="1"/>
  <c r="I25"/>
  <c r="J25" s="1"/>
  <c r="L25" s="1"/>
  <c r="I24"/>
  <c r="J24" s="1"/>
  <c r="L24" s="1"/>
  <c r="I23"/>
  <c r="J23" s="1"/>
  <c r="L23" s="1"/>
  <c r="I22"/>
  <c r="J22" s="1"/>
  <c r="L22" s="1"/>
  <c r="I21"/>
  <c r="J21" s="1"/>
  <c r="L21" s="1"/>
  <c r="I20"/>
  <c r="J20" s="1"/>
  <c r="L20" s="1"/>
  <c r="I19"/>
  <c r="J19" s="1"/>
  <c r="L19" s="1"/>
  <c r="I18"/>
  <c r="J18" s="1"/>
  <c r="L18" s="1"/>
  <c r="I17"/>
  <c r="J17" s="1"/>
  <c r="L17" s="1"/>
  <c r="I16"/>
  <c r="J16" s="1"/>
  <c r="L16" s="1"/>
  <c r="I15"/>
  <c r="J15" s="1"/>
  <c r="L15" s="1"/>
  <c r="I14"/>
  <c r="J14" s="1"/>
  <c r="L14" s="1"/>
  <c r="I13"/>
  <c r="J13" s="1"/>
  <c r="L13" s="1"/>
  <c r="I12"/>
  <c r="J12" s="1"/>
  <c r="L12" s="1"/>
  <c r="I11"/>
  <c r="J11" s="1"/>
  <c r="L11" s="1"/>
  <c r="I10"/>
  <c r="J10" s="1"/>
  <c r="L10" s="1"/>
  <c r="I9"/>
  <c r="J9" s="1"/>
  <c r="L9" s="1"/>
  <c r="I8"/>
  <c r="J8" s="1"/>
  <c r="L8" s="1"/>
  <c r="I6"/>
  <c r="J6" s="1"/>
  <c r="L6" s="1"/>
  <c r="I5"/>
  <c r="J5" s="1"/>
  <c r="L5" s="1"/>
  <c r="I4"/>
  <c r="J4" s="1"/>
  <c r="L4" s="1"/>
  <c r="I3"/>
  <c r="J3" s="1"/>
  <c r="L3" s="1"/>
  <c r="I2"/>
  <c r="J2" s="1"/>
  <c r="L2" s="1"/>
</calcChain>
</file>

<file path=xl/sharedStrings.xml><?xml version="1.0" encoding="utf-8"?>
<sst xmlns="http://schemas.openxmlformats.org/spreadsheetml/2006/main" count="236" uniqueCount="236">
  <si>
    <t>2012EE10432</t>
  </si>
  <si>
    <t>ABHISHEK LAL</t>
  </si>
  <si>
    <t>2012EE10433</t>
  </si>
  <si>
    <t>ADITYA KUMAR JAIN</t>
  </si>
  <si>
    <t>2012EE10323</t>
  </si>
  <si>
    <t>AKASH VERMA</t>
  </si>
  <si>
    <t>2012EE10434</t>
  </si>
  <si>
    <t>AMIT KUMAR YADAV</t>
  </si>
  <si>
    <t>2012EE10435</t>
  </si>
  <si>
    <t>ANJALI RAI</t>
  </si>
  <si>
    <t>2012EE20504</t>
  </si>
  <si>
    <t>ANMOL DEEPAK</t>
  </si>
  <si>
    <t>2012EE50543</t>
  </si>
  <si>
    <t>ANMOL GUPTA</t>
  </si>
  <si>
    <t>2012EE50072</t>
  </si>
  <si>
    <t>ANSHI</t>
  </si>
  <si>
    <t>2012EE50544</t>
  </si>
  <si>
    <t>ASHISH KUMAR</t>
  </si>
  <si>
    <t>2012EE10437</t>
  </si>
  <si>
    <t>ASHISH RANJAN</t>
  </si>
  <si>
    <t>2012EE20834</t>
  </si>
  <si>
    <t>AVADH SINGHAL</t>
  </si>
  <si>
    <t>2012EE10438</t>
  </si>
  <si>
    <t>AVIBHAV SHARMA</t>
  </si>
  <si>
    <t>2012EE10439</t>
  </si>
  <si>
    <t>AYUSH JAIN</t>
  </si>
  <si>
    <t>2012EE10442</t>
  </si>
  <si>
    <t>B V S UJWAL</t>
  </si>
  <si>
    <t>2012EE10440</t>
  </si>
  <si>
    <t>BAIKANI PRUDVI RAJ</t>
  </si>
  <si>
    <t>2012EE50546</t>
  </si>
  <si>
    <t>BASANT SINGH</t>
  </si>
  <si>
    <t>2012EE10441</t>
  </si>
  <si>
    <t>BONTHU SUMANTH</t>
  </si>
  <si>
    <t>2012EE10443</t>
  </si>
  <si>
    <t>CHAKILAM SRIKAR RAJ</t>
  </si>
  <si>
    <t>2012EE10445</t>
  </si>
  <si>
    <t>CHIRAG BANSAL</t>
  </si>
  <si>
    <t>2012EE10446</t>
  </si>
  <si>
    <t>CHUKKA BHARGAV</t>
  </si>
  <si>
    <t>2012EE10447</t>
  </si>
  <si>
    <t>CHUNDI PAVAN KUMAR</t>
  </si>
  <si>
    <t>2012EE50547</t>
  </si>
  <si>
    <t>DEEPANKAR ARYA</t>
  </si>
  <si>
    <t>2012EE50548</t>
  </si>
  <si>
    <t>DHANANJAY GOEL</t>
  </si>
  <si>
    <t>2012EE10448</t>
  </si>
  <si>
    <t>DHIRAJ AGARWAL</t>
  </si>
  <si>
    <t>2012EE10449</t>
  </si>
  <si>
    <t>DIVAY BHUTANI</t>
  </si>
  <si>
    <t>2012EE10450</t>
  </si>
  <si>
    <t>DIVYANSHU MUND</t>
  </si>
  <si>
    <t>2012EE10451</t>
  </si>
  <si>
    <t>GAURAV VERMA</t>
  </si>
  <si>
    <t>2012EE10452</t>
  </si>
  <si>
    <t>GEDELA VAMSI KRISHNA</t>
  </si>
  <si>
    <t>2012EE10453</t>
  </si>
  <si>
    <t>GOLLAPALLI NAGA SATHIRAJU</t>
  </si>
  <si>
    <t>2012EE10454</t>
  </si>
  <si>
    <t>GORISH AGGARWAL</t>
  </si>
  <si>
    <t>2012EE10455</t>
  </si>
  <si>
    <t>GURRAM LOKESH</t>
  </si>
  <si>
    <t>2012EE50549</t>
  </si>
  <si>
    <t>ISHA GOYAL</t>
  </si>
  <si>
    <t>2012EE10395</t>
  </si>
  <si>
    <t>JITENDRA DHAWAN</t>
  </si>
  <si>
    <t>2012EE10458</t>
  </si>
  <si>
    <t>KAVITA KUMARI</t>
  </si>
  <si>
    <t>2012EE10460</t>
  </si>
  <si>
    <t>KOTTAM AKHILESHWAR REDDY</t>
  </si>
  <si>
    <t>2012EE10461</t>
  </si>
  <si>
    <t>KRISHNA YADAV</t>
  </si>
  <si>
    <t>2012EE10462</t>
  </si>
  <si>
    <t>KUSHAAGRA GOYAL</t>
  </si>
  <si>
    <t>2012EE50550</t>
  </si>
  <si>
    <t>LALIT DAHIYA</t>
  </si>
  <si>
    <t>2012EE10463</t>
  </si>
  <si>
    <t>LEKHA CHOUDHARY</t>
  </si>
  <si>
    <t>2012EE50552</t>
  </si>
  <si>
    <t>PALASH NAG</t>
  </si>
  <si>
    <t>2012EE50553</t>
  </si>
  <si>
    <t>PARAS MISHRA</t>
  </si>
  <si>
    <t>2012EE10466</t>
  </si>
  <si>
    <t>PASHAM VAMSHIDHAR REDDY</t>
  </si>
  <si>
    <t>2012EE10467</t>
  </si>
  <si>
    <t>PRABHAKAR VERMA</t>
  </si>
  <si>
    <t>2012EE10468</t>
  </si>
  <si>
    <t>PRASHANT BUDANIA</t>
  </si>
  <si>
    <t>2012EE50554</t>
  </si>
  <si>
    <t>PRASHANT SINGH MEENA</t>
  </si>
  <si>
    <t>2012EE10471</t>
  </si>
  <si>
    <t>RAMIT DAS</t>
  </si>
  <si>
    <t>2012EE10472</t>
  </si>
  <si>
    <t>RAVI KUMAR MEENA</t>
  </si>
  <si>
    <t>2012CS50711</t>
  </si>
  <si>
    <t>RITESH BALDVA</t>
  </si>
  <si>
    <t>2012CS10247</t>
  </si>
  <si>
    <t>RITESH NOOTHIGATTU</t>
  </si>
  <si>
    <t>2012EE50555</t>
  </si>
  <si>
    <t>ROHIT DAROCH</t>
  </si>
  <si>
    <t>2012EE10473</t>
  </si>
  <si>
    <t>SACHIT TANDON</t>
  </si>
  <si>
    <t>2012EE10474</t>
  </si>
  <si>
    <t>SANGAM VERMA</t>
  </si>
  <si>
    <t>2012EE10475</t>
  </si>
  <si>
    <t>SANJAY KUMAR MEENA</t>
  </si>
  <si>
    <t>2012EE10476</t>
  </si>
  <si>
    <t>SANTOSH NAIN</t>
  </si>
  <si>
    <t>2012EE10477</t>
  </si>
  <si>
    <t>SHALINI SINGH</t>
  </si>
  <si>
    <t>2012EE50556</t>
  </si>
  <si>
    <t>SHASHANK KUSHWAH</t>
  </si>
  <si>
    <t>2012EE10478</t>
  </si>
  <si>
    <t>SHIVAM KHARE</t>
  </si>
  <si>
    <t>2012EE10479</t>
  </si>
  <si>
    <t>SHIVANI JHIRWAL</t>
  </si>
  <si>
    <t>2012EE50557</t>
  </si>
  <si>
    <t>2012EE10480</t>
  </si>
  <si>
    <t>SHUBHAM BHARDWAJ</t>
  </si>
  <si>
    <t>2012EE50558</t>
  </si>
  <si>
    <t>SHUBHAM KUMAR</t>
  </si>
  <si>
    <t>2012EE10481</t>
  </si>
  <si>
    <t>SHUBHAM RAI</t>
  </si>
  <si>
    <t>2012EE50559</t>
  </si>
  <si>
    <t>SHUBHAKAR GAUTAM</t>
  </si>
  <si>
    <t>2012CS10255</t>
  </si>
  <si>
    <t>SHUBHANKAR SUMAN SINGH</t>
  </si>
  <si>
    <t>2012EE10482</t>
  </si>
  <si>
    <t>SIDDARTH KAMLESH JAIN</t>
  </si>
  <si>
    <t>2012EE10483</t>
  </si>
  <si>
    <t>SOHAN LAL</t>
  </si>
  <si>
    <t>2012EE20527</t>
  </si>
  <si>
    <t>SUDARSHAN</t>
  </si>
  <si>
    <t>2012EE10485</t>
  </si>
  <si>
    <t>SUMAN SHEKHAR</t>
  </si>
  <si>
    <t>2012EE10486</t>
  </si>
  <si>
    <t>SUSHMA MASTILA</t>
  </si>
  <si>
    <t>2012CS50487</t>
  </si>
  <si>
    <t>TAPAS JAIN</t>
  </si>
  <si>
    <t>2012EE10488</t>
  </si>
  <si>
    <t>UJJVAL KUMAR SINHA</t>
  </si>
  <si>
    <t>2012EE50561</t>
  </si>
  <si>
    <t>UTKARSH</t>
  </si>
  <si>
    <t>2012EE10489</t>
  </si>
  <si>
    <t>VAIBHAV KEWLANI</t>
  </si>
  <si>
    <t>2012EE10490</t>
  </si>
  <si>
    <t>VARSHA MEENA</t>
  </si>
  <si>
    <t>2012EE10491</t>
  </si>
  <si>
    <t>VEMURI RAHUL</t>
  </si>
  <si>
    <t>2012EE50565</t>
  </si>
  <si>
    <t>VIKAS KUMAR</t>
  </si>
  <si>
    <t>2012EE10492</t>
  </si>
  <si>
    <t>VINAY KUMAR SHEKHAR</t>
  </si>
  <si>
    <t>2012EE50566</t>
  </si>
  <si>
    <t>VINOD KUMAR</t>
  </si>
  <si>
    <t>2012EE10493</t>
  </si>
  <si>
    <t>VISHAL SINGH</t>
  </si>
  <si>
    <t>2011EE20312</t>
  </si>
  <si>
    <t>AAYUSH GOEL</t>
  </si>
  <si>
    <t>2011EE10433</t>
  </si>
  <si>
    <t>ABHISHEK BANSAL</t>
  </si>
  <si>
    <t>2011EE10432</t>
  </si>
  <si>
    <t>ABHISHEK POTDAR</t>
  </si>
  <si>
    <t>2011EE10439</t>
  </si>
  <si>
    <t>AMAN TANWAR</t>
  </si>
  <si>
    <t>2011EE10441</t>
  </si>
  <si>
    <t>AMIT KASHYAP</t>
  </si>
  <si>
    <t>2011EE20508</t>
  </si>
  <si>
    <t>AMITABH ANAND</t>
  </si>
  <si>
    <t>2011EE10443</t>
  </si>
  <si>
    <t>ANKIT SINHA</t>
  </si>
  <si>
    <t>2011EE10444</t>
  </si>
  <si>
    <t>APOORVI SINGH</t>
  </si>
  <si>
    <t>2011EE50509</t>
  </si>
  <si>
    <t>ARCHIT SHAH</t>
  </si>
  <si>
    <t>2011EE50543</t>
  </si>
  <si>
    <t>AYUSH RAJ</t>
  </si>
  <si>
    <t>2011EE10448</t>
  </si>
  <si>
    <t>BANOTHU NAYAN TEJA</t>
  </si>
  <si>
    <t>2011EE10450</t>
  </si>
  <si>
    <t>CHOPPA AJAYKRISHNA</t>
  </si>
  <si>
    <t>2011EE50546</t>
  </si>
  <si>
    <t>DUSHYANT SAHOO</t>
  </si>
  <si>
    <t>2011EE10452</t>
  </si>
  <si>
    <t>HARSHIT JENA</t>
  </si>
  <si>
    <t>2011EE20516</t>
  </si>
  <si>
    <t>KANAV RAMPAL</t>
  </si>
  <si>
    <t>2011EE10454</t>
  </si>
  <si>
    <t>KARAN RAI</t>
  </si>
  <si>
    <t>2011EE10456</t>
  </si>
  <si>
    <t>KOLETI ABHILASH</t>
  </si>
  <si>
    <t>2011EE10462</t>
  </si>
  <si>
    <t>MATCHA ANIL CHANDRA NAIDU</t>
  </si>
  <si>
    <t>2011EE10463</t>
  </si>
  <si>
    <t>MAYANK SARAWAGI</t>
  </si>
  <si>
    <t>2011EE10464</t>
  </si>
  <si>
    <t>MOHIT AGRAWAL</t>
  </si>
  <si>
    <t>2011CS10240</t>
  </si>
  <si>
    <t>PARIKH HARSH JIGISH</t>
  </si>
  <si>
    <t>2011EE10470</t>
  </si>
  <si>
    <t>PARVINDER SINGH</t>
  </si>
  <si>
    <t>2011EE10472</t>
  </si>
  <si>
    <t>PRIYANKA SONI</t>
  </si>
  <si>
    <t>2011EE50560</t>
  </si>
  <si>
    <t>RAVI ANAND</t>
  </si>
  <si>
    <t>2011EE10477</t>
  </si>
  <si>
    <t>RISHABH DUDEJA</t>
  </si>
  <si>
    <t>2011EE50561</t>
  </si>
  <si>
    <t>SAURAV GUPTA</t>
  </si>
  <si>
    <t>2011EE10489</t>
  </si>
  <si>
    <t>SIRELA JEEVAN</t>
  </si>
  <si>
    <t>2011EE10490</t>
  </si>
  <si>
    <t>SWARNIM RAJ</t>
  </si>
  <si>
    <t>2011EE10491</t>
  </si>
  <si>
    <t>TEJASVI SINGH</t>
  </si>
  <si>
    <t>2011EE50564</t>
  </si>
  <si>
    <t>TUSHAR GUPTA</t>
  </si>
  <si>
    <t>2011EE50565</t>
  </si>
  <si>
    <t>VAIBHAV GROVER</t>
  </si>
  <si>
    <t>2011EE50566</t>
  </si>
  <si>
    <t>VIDUR VIVEK SHARMA</t>
  </si>
  <si>
    <t>2011EE50567</t>
  </si>
  <si>
    <t>VISHWAS YADAV</t>
  </si>
  <si>
    <t>NAME</t>
  </si>
  <si>
    <t>ENTRY NUMBER</t>
  </si>
  <si>
    <t>Minor-I Marks/20</t>
  </si>
  <si>
    <t>SHOBHIT ZAKHMI</t>
  </si>
  <si>
    <t>Minor-II Marks/25</t>
  </si>
  <si>
    <t>Minor-I + Minor-II (45)</t>
  </si>
  <si>
    <t>Lab Quiz (7.5)</t>
  </si>
  <si>
    <t>Lab Exam(7.5)</t>
  </si>
  <si>
    <t>Lab Report(5)</t>
  </si>
  <si>
    <t>Major(35)</t>
  </si>
  <si>
    <t>Lab Report +Lab Exam +Lab Quiz=Lab(20)</t>
  </si>
  <si>
    <t>Pre Major (65)</t>
  </si>
  <si>
    <t>Total(100)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</si>
</sst>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1" xfId="0" applyFont="1" applyFill="1" applyBorder="1"/>
    <xf numFmtId="0" fontId="3" fillId="0" borderId="0" xfId="0" applyFont="1" applyFill="1" applyBorder="1"/>
    <xf numFmtId="0" fontId="0" fillId="0" borderId="0" xfId="0" applyFill="1"/>
    <xf numFmtId="0" fontId="3" fillId="0" borderId="0" xfId="0" applyFont="1" applyFill="1"/>
    <xf numFmtId="0" fontId="1" fillId="0" borderId="0" xfId="0" applyFont="1" applyFill="1"/>
    <xf numFmtId="0" fontId="2" fillId="0" borderId="0" xfId="0" applyFont="1" applyFill="1"/>
    <xf numFmtId="0" fontId="0" fillId="0" borderId="0" xfId="0" applyFont="1" applyFill="1"/>
    <xf numFmtId="0" fontId="4" fillId="0" borderId="0" xfId="0" applyFont="1" applyFill="1"/>
    <xf numFmtId="0" fontId="1" fillId="0" borderId="0" xfId="0" applyFont="1" applyFill="1" applyAlignment="1">
      <alignment wrapText="1"/>
    </xf>
    <xf numFmtId="0" fontId="5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8"/>
  <sheetViews>
    <sheetView tabSelected="1" workbookViewId="0">
      <selection activeCell="D117" sqref="D117"/>
    </sheetView>
  </sheetViews>
  <sheetFormatPr defaultRowHeight="15"/>
  <cols>
    <col min="1" max="1" width="24.140625" style="3" customWidth="1"/>
    <col min="2" max="2" width="29.42578125" style="3" customWidth="1"/>
    <col min="3" max="3" width="18.28515625" style="3" customWidth="1"/>
    <col min="4" max="4" width="19.140625" style="4" customWidth="1"/>
    <col min="5" max="6" width="12.28515625" style="3" customWidth="1"/>
    <col min="7" max="8" width="18" style="3" customWidth="1"/>
    <col min="9" max="9" width="20" style="3" customWidth="1"/>
    <col min="10" max="10" width="20.42578125" style="3" customWidth="1"/>
    <col min="11" max="11" width="20.5703125" style="3" customWidth="1"/>
    <col min="12" max="12" width="12.42578125" style="3" customWidth="1"/>
    <col min="13" max="16384" width="9.140625" style="3"/>
  </cols>
  <sheetData>
    <row r="1" spans="1:12" ht="87" customHeight="1">
      <c r="A1" s="5" t="s">
        <v>224</v>
      </c>
      <c r="B1" s="5" t="s">
        <v>223</v>
      </c>
      <c r="C1" s="5" t="s">
        <v>225</v>
      </c>
      <c r="D1" s="8" t="s">
        <v>227</v>
      </c>
      <c r="E1" s="8" t="s">
        <v>231</v>
      </c>
      <c r="F1" s="8" t="s">
        <v>230</v>
      </c>
      <c r="G1" s="5" t="s">
        <v>229</v>
      </c>
      <c r="H1" s="9" t="s">
        <v>233</v>
      </c>
      <c r="I1" s="5" t="s">
        <v>228</v>
      </c>
      <c r="J1" s="5" t="s">
        <v>234</v>
      </c>
      <c r="K1" s="5" t="s">
        <v>232</v>
      </c>
      <c r="L1" s="5" t="s">
        <v>235</v>
      </c>
    </row>
    <row r="2" spans="1:12">
      <c r="A2" s="3" t="s">
        <v>0</v>
      </c>
      <c r="B2" s="3" t="s">
        <v>1</v>
      </c>
      <c r="C2" s="3">
        <v>15.5</v>
      </c>
      <c r="D2" s="4">
        <v>13.5</v>
      </c>
      <c r="E2" s="4">
        <v>4.5</v>
      </c>
      <c r="F2" s="4">
        <v>7.5</v>
      </c>
      <c r="G2" s="4">
        <v>4</v>
      </c>
      <c r="H2" s="4">
        <f t="shared" ref="H2:H63" si="0">E2+F2+G2</f>
        <v>16</v>
      </c>
      <c r="I2" s="3">
        <f t="shared" ref="I2:I30" si="1" xml:space="preserve"> C2 + D2</f>
        <v>29</v>
      </c>
      <c r="J2" s="3">
        <f t="shared" ref="J2:J30" si="2">I2+G2+F2+E2</f>
        <v>45</v>
      </c>
      <c r="K2" s="3">
        <v>13.5</v>
      </c>
      <c r="L2" s="3">
        <f>J2+K2</f>
        <v>58.5</v>
      </c>
    </row>
    <row r="3" spans="1:12">
      <c r="A3" s="3" t="s">
        <v>2</v>
      </c>
      <c r="B3" s="3" t="s">
        <v>3</v>
      </c>
      <c r="C3" s="3">
        <v>15.5</v>
      </c>
      <c r="D3" s="4">
        <v>10.5</v>
      </c>
      <c r="E3" s="4">
        <v>4</v>
      </c>
      <c r="F3" s="4">
        <v>6.75</v>
      </c>
      <c r="G3" s="4">
        <v>5</v>
      </c>
      <c r="H3" s="4">
        <f t="shared" si="0"/>
        <v>15.75</v>
      </c>
      <c r="I3" s="3">
        <f t="shared" si="1"/>
        <v>26</v>
      </c>
      <c r="J3" s="3">
        <f t="shared" si="2"/>
        <v>41.75</v>
      </c>
      <c r="K3" s="3">
        <v>23.5</v>
      </c>
      <c r="L3" s="3">
        <f t="shared" ref="L3:L64" si="3">J3+K3</f>
        <v>65.25</v>
      </c>
    </row>
    <row r="4" spans="1:12">
      <c r="A4" s="3" t="s">
        <v>4</v>
      </c>
      <c r="B4" s="3" t="s">
        <v>5</v>
      </c>
      <c r="C4" s="3">
        <v>16</v>
      </c>
      <c r="D4" s="4">
        <v>20.5</v>
      </c>
      <c r="E4" s="4">
        <v>5</v>
      </c>
      <c r="F4" s="4">
        <v>6</v>
      </c>
      <c r="G4" s="4">
        <v>5.5</v>
      </c>
      <c r="H4" s="4">
        <f t="shared" si="0"/>
        <v>16.5</v>
      </c>
      <c r="I4" s="3">
        <f t="shared" si="1"/>
        <v>36.5</v>
      </c>
      <c r="J4" s="3">
        <f t="shared" si="2"/>
        <v>53</v>
      </c>
      <c r="K4" s="3">
        <v>26</v>
      </c>
      <c r="L4" s="3">
        <f t="shared" si="3"/>
        <v>79</v>
      </c>
    </row>
    <row r="5" spans="1:12">
      <c r="A5" s="3" t="s">
        <v>6</v>
      </c>
      <c r="B5" s="3" t="s">
        <v>7</v>
      </c>
      <c r="C5" s="3">
        <v>11.5</v>
      </c>
      <c r="D5" s="4">
        <v>20</v>
      </c>
      <c r="E5" s="4">
        <v>4</v>
      </c>
      <c r="F5" s="4">
        <v>6</v>
      </c>
      <c r="G5" s="4">
        <v>4.5</v>
      </c>
      <c r="H5" s="4">
        <f t="shared" si="0"/>
        <v>14.5</v>
      </c>
      <c r="I5" s="3">
        <f t="shared" si="1"/>
        <v>31.5</v>
      </c>
      <c r="J5" s="3">
        <f t="shared" si="2"/>
        <v>46</v>
      </c>
      <c r="K5" s="3">
        <v>20</v>
      </c>
      <c r="L5" s="3">
        <f t="shared" si="3"/>
        <v>66</v>
      </c>
    </row>
    <row r="6" spans="1:12">
      <c r="A6" s="3" t="s">
        <v>8</v>
      </c>
      <c r="B6" s="3" t="s">
        <v>9</v>
      </c>
      <c r="C6" s="3">
        <v>10</v>
      </c>
      <c r="D6" s="4">
        <v>9.5</v>
      </c>
      <c r="E6" s="4">
        <v>4.5</v>
      </c>
      <c r="F6" s="4">
        <v>7.5</v>
      </c>
      <c r="G6" s="4">
        <v>3.5</v>
      </c>
      <c r="H6" s="4">
        <f t="shared" si="0"/>
        <v>15.5</v>
      </c>
      <c r="I6" s="3">
        <f t="shared" si="1"/>
        <v>19.5</v>
      </c>
      <c r="J6" s="3">
        <f t="shared" si="2"/>
        <v>35</v>
      </c>
      <c r="K6" s="3">
        <v>17</v>
      </c>
      <c r="L6" s="3">
        <f t="shared" si="3"/>
        <v>52</v>
      </c>
    </row>
    <row r="7" spans="1:12" s="4" customFormat="1">
      <c r="A7" s="4" t="s">
        <v>10</v>
      </c>
      <c r="B7" s="4" t="s">
        <v>11</v>
      </c>
      <c r="C7" s="4">
        <v>2.5</v>
      </c>
      <c r="D7" s="4">
        <f xml:space="preserve"> ROUND( C7 * 10.62   /   ( 11.38 ),2)</f>
        <v>2.33</v>
      </c>
      <c r="E7" s="4">
        <v>4.5</v>
      </c>
      <c r="F7" s="4">
        <v>6</v>
      </c>
      <c r="G7" s="4">
        <v>4</v>
      </c>
      <c r="H7" s="4">
        <f t="shared" si="0"/>
        <v>14.5</v>
      </c>
      <c r="I7" s="4">
        <f t="shared" si="1"/>
        <v>4.83</v>
      </c>
      <c r="J7" s="4">
        <f t="shared" si="2"/>
        <v>19.329999999999998</v>
      </c>
      <c r="K7" s="4">
        <v>9</v>
      </c>
      <c r="L7" s="4">
        <f t="shared" si="3"/>
        <v>28.33</v>
      </c>
    </row>
    <row r="8" spans="1:12">
      <c r="A8" s="3" t="s">
        <v>12</v>
      </c>
      <c r="B8" s="3" t="s">
        <v>13</v>
      </c>
      <c r="C8" s="3">
        <v>5.5</v>
      </c>
      <c r="D8" s="4">
        <v>3.5</v>
      </c>
      <c r="E8" s="1">
        <v>4</v>
      </c>
      <c r="F8" s="1">
        <v>6</v>
      </c>
      <c r="G8" s="4">
        <v>5</v>
      </c>
      <c r="H8" s="4">
        <f t="shared" si="0"/>
        <v>15</v>
      </c>
      <c r="I8" s="3">
        <f t="shared" si="1"/>
        <v>9</v>
      </c>
      <c r="J8" s="3">
        <f t="shared" si="2"/>
        <v>24</v>
      </c>
      <c r="K8" s="3">
        <v>16.5</v>
      </c>
      <c r="L8" s="3">
        <f t="shared" si="3"/>
        <v>40.5</v>
      </c>
    </row>
    <row r="9" spans="1:12">
      <c r="A9" s="3" t="s">
        <v>14</v>
      </c>
      <c r="B9" s="3" t="s">
        <v>15</v>
      </c>
      <c r="C9" s="3">
        <v>12.5</v>
      </c>
      <c r="D9" s="4">
        <v>20</v>
      </c>
      <c r="E9" s="4">
        <v>4.25</v>
      </c>
      <c r="F9" s="4">
        <v>7.5</v>
      </c>
      <c r="G9" s="4">
        <v>4.5</v>
      </c>
      <c r="H9" s="4">
        <f t="shared" si="0"/>
        <v>16.25</v>
      </c>
      <c r="I9" s="3">
        <f t="shared" si="1"/>
        <v>32.5</v>
      </c>
      <c r="J9" s="3">
        <f t="shared" si="2"/>
        <v>48.75</v>
      </c>
      <c r="K9" s="3">
        <v>23</v>
      </c>
      <c r="L9" s="3">
        <f t="shared" si="3"/>
        <v>71.75</v>
      </c>
    </row>
    <row r="10" spans="1:12">
      <c r="A10" s="3" t="s">
        <v>16</v>
      </c>
      <c r="B10" s="3" t="s">
        <v>17</v>
      </c>
      <c r="C10" s="3">
        <v>3</v>
      </c>
      <c r="D10" s="4">
        <v>3</v>
      </c>
      <c r="E10" s="4">
        <v>4</v>
      </c>
      <c r="F10" s="4">
        <v>6.75</v>
      </c>
      <c r="G10" s="4">
        <v>4.5</v>
      </c>
      <c r="H10" s="4">
        <f t="shared" si="0"/>
        <v>15.25</v>
      </c>
      <c r="I10" s="3">
        <f t="shared" si="1"/>
        <v>6</v>
      </c>
      <c r="J10" s="3">
        <f t="shared" si="2"/>
        <v>21.25</v>
      </c>
      <c r="K10" s="3">
        <v>11.5</v>
      </c>
      <c r="L10" s="3">
        <f t="shared" si="3"/>
        <v>32.75</v>
      </c>
    </row>
    <row r="11" spans="1:12">
      <c r="A11" s="3" t="s">
        <v>18</v>
      </c>
      <c r="B11" s="3" t="s">
        <v>19</v>
      </c>
      <c r="C11" s="3">
        <v>15</v>
      </c>
      <c r="D11" s="4">
        <v>8</v>
      </c>
      <c r="E11" s="4">
        <v>4.5</v>
      </c>
      <c r="F11" s="4">
        <v>6</v>
      </c>
      <c r="G11" s="4">
        <v>5.5</v>
      </c>
      <c r="H11" s="4">
        <f t="shared" si="0"/>
        <v>16</v>
      </c>
      <c r="I11" s="3">
        <f t="shared" si="1"/>
        <v>23</v>
      </c>
      <c r="J11" s="3">
        <f t="shared" si="2"/>
        <v>39</v>
      </c>
      <c r="K11" s="3">
        <v>21</v>
      </c>
      <c r="L11" s="3">
        <f t="shared" si="3"/>
        <v>60</v>
      </c>
    </row>
    <row r="12" spans="1:12">
      <c r="A12" s="3" t="s">
        <v>20</v>
      </c>
      <c r="B12" s="3" t="s">
        <v>21</v>
      </c>
      <c r="C12" s="3">
        <v>13</v>
      </c>
      <c r="D12" s="4">
        <v>14.5</v>
      </c>
      <c r="E12" s="4">
        <v>4</v>
      </c>
      <c r="F12" s="4">
        <v>5.5</v>
      </c>
      <c r="G12" s="4">
        <v>5</v>
      </c>
      <c r="H12" s="4">
        <f t="shared" si="0"/>
        <v>14.5</v>
      </c>
      <c r="I12" s="3">
        <f t="shared" si="1"/>
        <v>27.5</v>
      </c>
      <c r="J12" s="3">
        <f t="shared" si="2"/>
        <v>42</v>
      </c>
      <c r="K12" s="3">
        <v>17.5</v>
      </c>
      <c r="L12" s="3">
        <f t="shared" si="3"/>
        <v>59.5</v>
      </c>
    </row>
    <row r="13" spans="1:12">
      <c r="A13" s="3" t="s">
        <v>22</v>
      </c>
      <c r="B13" s="3" t="s">
        <v>23</v>
      </c>
      <c r="C13" s="3">
        <v>12.5</v>
      </c>
      <c r="D13" s="4">
        <v>9</v>
      </c>
      <c r="E13" s="4">
        <v>3</v>
      </c>
      <c r="F13" s="4">
        <v>6</v>
      </c>
      <c r="G13" s="4">
        <v>5</v>
      </c>
      <c r="H13" s="4">
        <f t="shared" si="0"/>
        <v>14</v>
      </c>
      <c r="I13" s="3">
        <f t="shared" si="1"/>
        <v>21.5</v>
      </c>
      <c r="J13" s="3">
        <f t="shared" si="2"/>
        <v>35.5</v>
      </c>
      <c r="K13" s="3">
        <v>23.5</v>
      </c>
      <c r="L13" s="3">
        <f t="shared" si="3"/>
        <v>59</v>
      </c>
    </row>
    <row r="14" spans="1:12">
      <c r="A14" s="3" t="s">
        <v>24</v>
      </c>
      <c r="B14" s="3" t="s">
        <v>25</v>
      </c>
      <c r="C14" s="3">
        <v>12.5</v>
      </c>
      <c r="D14" s="4">
        <v>16.5</v>
      </c>
      <c r="E14" s="4">
        <v>4</v>
      </c>
      <c r="F14" s="4">
        <v>7.5</v>
      </c>
      <c r="G14" s="4">
        <v>6</v>
      </c>
      <c r="H14" s="4">
        <f t="shared" si="0"/>
        <v>17.5</v>
      </c>
      <c r="I14" s="3">
        <f t="shared" si="1"/>
        <v>29</v>
      </c>
      <c r="J14" s="3">
        <f t="shared" si="2"/>
        <v>46.5</v>
      </c>
      <c r="K14" s="3">
        <v>23.5</v>
      </c>
      <c r="L14" s="3">
        <f t="shared" si="3"/>
        <v>70</v>
      </c>
    </row>
    <row r="15" spans="1:12">
      <c r="A15" s="3" t="s">
        <v>26</v>
      </c>
      <c r="B15" s="3" t="s">
        <v>27</v>
      </c>
      <c r="C15" s="3">
        <v>12.5</v>
      </c>
      <c r="D15" s="4">
        <v>18.5</v>
      </c>
      <c r="E15" s="4">
        <v>3.5</v>
      </c>
      <c r="F15" s="4">
        <v>6.75</v>
      </c>
      <c r="G15" s="4">
        <v>5.5</v>
      </c>
      <c r="H15" s="4">
        <f t="shared" si="0"/>
        <v>15.75</v>
      </c>
      <c r="I15" s="3">
        <f t="shared" si="1"/>
        <v>31</v>
      </c>
      <c r="J15" s="3">
        <f t="shared" si="2"/>
        <v>46.75</v>
      </c>
      <c r="K15" s="3">
        <v>23.5</v>
      </c>
      <c r="L15" s="3">
        <f t="shared" si="3"/>
        <v>70.25</v>
      </c>
    </row>
    <row r="16" spans="1:12">
      <c r="A16" s="3" t="s">
        <v>28</v>
      </c>
      <c r="B16" s="3" t="s">
        <v>29</v>
      </c>
      <c r="C16" s="3">
        <v>12</v>
      </c>
      <c r="D16" s="4">
        <v>14</v>
      </c>
      <c r="E16" s="4">
        <v>4</v>
      </c>
      <c r="F16" s="4">
        <v>5.5</v>
      </c>
      <c r="G16" s="4">
        <v>4</v>
      </c>
      <c r="H16" s="4">
        <f t="shared" si="0"/>
        <v>13.5</v>
      </c>
      <c r="I16" s="3">
        <f t="shared" si="1"/>
        <v>26</v>
      </c>
      <c r="J16" s="3">
        <f t="shared" si="2"/>
        <v>39.5</v>
      </c>
      <c r="K16" s="3">
        <v>23.5</v>
      </c>
      <c r="L16" s="3">
        <f t="shared" si="3"/>
        <v>63</v>
      </c>
    </row>
    <row r="17" spans="1:12">
      <c r="A17" s="3" t="s">
        <v>30</v>
      </c>
      <c r="B17" s="3" t="s">
        <v>31</v>
      </c>
      <c r="C17" s="3">
        <v>15</v>
      </c>
      <c r="D17" s="4">
        <v>17</v>
      </c>
      <c r="E17" s="1">
        <v>3</v>
      </c>
      <c r="F17" s="4">
        <v>6</v>
      </c>
      <c r="G17" s="4">
        <v>4.5</v>
      </c>
      <c r="H17" s="4">
        <f t="shared" si="0"/>
        <v>13.5</v>
      </c>
      <c r="I17" s="3">
        <f t="shared" si="1"/>
        <v>32</v>
      </c>
      <c r="J17" s="3">
        <f t="shared" si="2"/>
        <v>45.5</v>
      </c>
      <c r="K17" s="3">
        <v>24.5</v>
      </c>
      <c r="L17" s="3">
        <f t="shared" si="3"/>
        <v>70</v>
      </c>
    </row>
    <row r="18" spans="1:12">
      <c r="A18" s="3" t="s">
        <v>32</v>
      </c>
      <c r="B18" s="3" t="s">
        <v>33</v>
      </c>
      <c r="C18" s="3">
        <v>10</v>
      </c>
      <c r="D18" s="4">
        <v>14</v>
      </c>
      <c r="E18" s="4">
        <v>3.5</v>
      </c>
      <c r="F18" s="4">
        <v>6.5</v>
      </c>
      <c r="G18" s="4">
        <v>5.5</v>
      </c>
      <c r="H18" s="4">
        <f t="shared" si="0"/>
        <v>15.5</v>
      </c>
      <c r="I18" s="3">
        <f t="shared" si="1"/>
        <v>24</v>
      </c>
      <c r="J18" s="3">
        <f t="shared" si="2"/>
        <v>39.5</v>
      </c>
      <c r="K18" s="3">
        <v>16</v>
      </c>
      <c r="L18" s="3">
        <f t="shared" si="3"/>
        <v>55.5</v>
      </c>
    </row>
    <row r="19" spans="1:12">
      <c r="A19" s="3" t="s">
        <v>34</v>
      </c>
      <c r="B19" s="3" t="s">
        <v>35</v>
      </c>
      <c r="C19" s="3">
        <v>6</v>
      </c>
      <c r="D19" s="4">
        <v>9</v>
      </c>
      <c r="E19" s="4">
        <v>4.5</v>
      </c>
      <c r="F19" s="4">
        <v>5.5</v>
      </c>
      <c r="G19" s="4">
        <v>2.5</v>
      </c>
      <c r="H19" s="4">
        <f t="shared" si="0"/>
        <v>12.5</v>
      </c>
      <c r="I19" s="3">
        <f t="shared" si="1"/>
        <v>15</v>
      </c>
      <c r="J19" s="3">
        <f t="shared" si="2"/>
        <v>27.5</v>
      </c>
      <c r="K19" s="3">
        <v>17</v>
      </c>
      <c r="L19" s="3">
        <f t="shared" si="3"/>
        <v>44.5</v>
      </c>
    </row>
    <row r="20" spans="1:12">
      <c r="A20" s="3" t="s">
        <v>36</v>
      </c>
      <c r="B20" s="3" t="s">
        <v>37</v>
      </c>
      <c r="C20" s="3">
        <v>16</v>
      </c>
      <c r="D20" s="4">
        <v>9</v>
      </c>
      <c r="E20" s="4">
        <v>4</v>
      </c>
      <c r="F20" s="4">
        <v>6.75</v>
      </c>
      <c r="G20" s="4">
        <v>3.5</v>
      </c>
      <c r="H20" s="4">
        <f t="shared" si="0"/>
        <v>14.25</v>
      </c>
      <c r="I20" s="3">
        <f t="shared" si="1"/>
        <v>25</v>
      </c>
      <c r="J20" s="3">
        <f t="shared" si="2"/>
        <v>39.25</v>
      </c>
      <c r="K20" s="3">
        <v>23.5</v>
      </c>
      <c r="L20" s="3">
        <f t="shared" si="3"/>
        <v>62.75</v>
      </c>
    </row>
    <row r="21" spans="1:12">
      <c r="A21" s="3" t="s">
        <v>38</v>
      </c>
      <c r="B21" s="3" t="s">
        <v>39</v>
      </c>
      <c r="C21" s="3">
        <v>14</v>
      </c>
      <c r="D21" s="4">
        <v>9</v>
      </c>
      <c r="E21" s="4">
        <v>4</v>
      </c>
      <c r="F21" s="4">
        <v>6</v>
      </c>
      <c r="G21" s="4">
        <v>4</v>
      </c>
      <c r="H21" s="4">
        <f t="shared" si="0"/>
        <v>14</v>
      </c>
      <c r="I21" s="3">
        <f t="shared" si="1"/>
        <v>23</v>
      </c>
      <c r="J21" s="3">
        <f t="shared" si="2"/>
        <v>37</v>
      </c>
      <c r="K21" s="3">
        <v>18</v>
      </c>
      <c r="L21" s="3">
        <f t="shared" si="3"/>
        <v>55</v>
      </c>
    </row>
    <row r="22" spans="1:12">
      <c r="A22" s="3" t="s">
        <v>40</v>
      </c>
      <c r="B22" s="3" t="s">
        <v>41</v>
      </c>
      <c r="C22" s="3">
        <v>15</v>
      </c>
      <c r="D22" s="4">
        <v>10</v>
      </c>
      <c r="E22" s="4">
        <v>3.5</v>
      </c>
      <c r="F22" s="4">
        <v>7.5</v>
      </c>
      <c r="G22" s="4">
        <v>5.5</v>
      </c>
      <c r="H22" s="4">
        <f t="shared" si="0"/>
        <v>16.5</v>
      </c>
      <c r="I22" s="3">
        <f t="shared" si="1"/>
        <v>25</v>
      </c>
      <c r="J22" s="3">
        <f t="shared" si="2"/>
        <v>41.5</v>
      </c>
      <c r="K22" s="3">
        <v>23</v>
      </c>
      <c r="L22" s="3">
        <f t="shared" si="3"/>
        <v>64.5</v>
      </c>
    </row>
    <row r="23" spans="1:12">
      <c r="A23" s="3" t="s">
        <v>42</v>
      </c>
      <c r="B23" s="3" t="s">
        <v>43</v>
      </c>
      <c r="C23" s="3">
        <v>16</v>
      </c>
      <c r="D23" s="4">
        <v>14.5</v>
      </c>
      <c r="E23" s="4">
        <v>4.25</v>
      </c>
      <c r="F23" s="4">
        <v>7.5</v>
      </c>
      <c r="G23" s="4">
        <v>3.5</v>
      </c>
      <c r="H23" s="4">
        <f t="shared" si="0"/>
        <v>15.25</v>
      </c>
      <c r="I23" s="3">
        <f t="shared" si="1"/>
        <v>30.5</v>
      </c>
      <c r="J23" s="3">
        <f t="shared" si="2"/>
        <v>45.75</v>
      </c>
      <c r="K23" s="3">
        <v>25</v>
      </c>
      <c r="L23" s="3">
        <f t="shared" si="3"/>
        <v>70.75</v>
      </c>
    </row>
    <row r="24" spans="1:12">
      <c r="A24" s="3" t="s">
        <v>44</v>
      </c>
      <c r="B24" s="3" t="s">
        <v>45</v>
      </c>
      <c r="C24" s="3">
        <v>10.5</v>
      </c>
      <c r="D24" s="4">
        <v>15.5</v>
      </c>
      <c r="E24" s="1">
        <v>4</v>
      </c>
      <c r="F24" s="1">
        <v>6.75</v>
      </c>
      <c r="G24" s="4">
        <v>4</v>
      </c>
      <c r="H24" s="4">
        <f t="shared" si="0"/>
        <v>14.75</v>
      </c>
      <c r="I24" s="3">
        <f t="shared" si="1"/>
        <v>26</v>
      </c>
      <c r="J24" s="3">
        <f t="shared" si="2"/>
        <v>40.75</v>
      </c>
      <c r="K24" s="3">
        <v>23</v>
      </c>
      <c r="L24" s="3">
        <f t="shared" si="3"/>
        <v>63.75</v>
      </c>
    </row>
    <row r="25" spans="1:12">
      <c r="A25" s="3" t="s">
        <v>46</v>
      </c>
      <c r="B25" s="3" t="s">
        <v>47</v>
      </c>
      <c r="C25" s="3">
        <v>7.5</v>
      </c>
      <c r="D25" s="4">
        <v>7</v>
      </c>
      <c r="E25" s="4">
        <v>4</v>
      </c>
      <c r="F25" s="4">
        <v>6</v>
      </c>
      <c r="G25" s="4">
        <v>4.5</v>
      </c>
      <c r="H25" s="4">
        <f t="shared" si="0"/>
        <v>14.5</v>
      </c>
      <c r="I25" s="3">
        <f t="shared" si="1"/>
        <v>14.5</v>
      </c>
      <c r="J25" s="3">
        <f t="shared" si="2"/>
        <v>29</v>
      </c>
      <c r="K25" s="3">
        <v>19.5</v>
      </c>
      <c r="L25" s="3">
        <f t="shared" si="3"/>
        <v>48.5</v>
      </c>
    </row>
    <row r="26" spans="1:12">
      <c r="A26" s="3" t="s">
        <v>48</v>
      </c>
      <c r="B26" s="3" t="s">
        <v>49</v>
      </c>
      <c r="C26" s="3">
        <v>14.5</v>
      </c>
      <c r="D26" s="4">
        <v>7.5</v>
      </c>
      <c r="E26" s="4"/>
      <c r="F26" s="4"/>
      <c r="G26" s="4">
        <v>0</v>
      </c>
      <c r="H26" s="4">
        <f t="shared" si="0"/>
        <v>0</v>
      </c>
      <c r="I26" s="3">
        <f t="shared" si="1"/>
        <v>22</v>
      </c>
      <c r="J26" s="3">
        <f t="shared" si="2"/>
        <v>22</v>
      </c>
      <c r="L26" s="3">
        <f t="shared" si="3"/>
        <v>22</v>
      </c>
    </row>
    <row r="27" spans="1:12">
      <c r="A27" s="3" t="s">
        <v>50</v>
      </c>
      <c r="B27" s="3" t="s">
        <v>51</v>
      </c>
      <c r="C27" s="3">
        <v>16</v>
      </c>
      <c r="D27" s="4">
        <v>14</v>
      </c>
      <c r="E27" s="4">
        <v>3</v>
      </c>
      <c r="F27" s="4">
        <v>7</v>
      </c>
      <c r="G27" s="4">
        <v>5</v>
      </c>
      <c r="H27" s="4">
        <f t="shared" si="0"/>
        <v>15</v>
      </c>
      <c r="I27" s="3">
        <f t="shared" si="1"/>
        <v>30</v>
      </c>
      <c r="J27" s="3">
        <f t="shared" si="2"/>
        <v>45</v>
      </c>
      <c r="K27" s="3">
        <v>22.5</v>
      </c>
      <c r="L27" s="3">
        <f t="shared" si="3"/>
        <v>67.5</v>
      </c>
    </row>
    <row r="28" spans="1:12">
      <c r="A28" s="3" t="s">
        <v>52</v>
      </c>
      <c r="B28" s="3" t="s">
        <v>53</v>
      </c>
      <c r="C28" s="3">
        <v>14</v>
      </c>
      <c r="D28" s="4">
        <v>3.5</v>
      </c>
      <c r="E28" s="4">
        <v>5</v>
      </c>
      <c r="F28" s="4">
        <v>6</v>
      </c>
      <c r="G28" s="4">
        <v>3</v>
      </c>
      <c r="H28" s="4">
        <f t="shared" si="0"/>
        <v>14</v>
      </c>
      <c r="I28" s="3">
        <f t="shared" si="1"/>
        <v>17.5</v>
      </c>
      <c r="J28" s="3">
        <f t="shared" si="2"/>
        <v>31.5</v>
      </c>
      <c r="K28" s="3">
        <v>22</v>
      </c>
      <c r="L28" s="3">
        <f t="shared" si="3"/>
        <v>53.5</v>
      </c>
    </row>
    <row r="29" spans="1:12">
      <c r="A29" s="3" t="s">
        <v>54</v>
      </c>
      <c r="B29" s="3" t="s">
        <v>55</v>
      </c>
      <c r="C29" s="3">
        <v>6.5</v>
      </c>
      <c r="D29" s="4">
        <v>8</v>
      </c>
      <c r="E29" s="4">
        <v>4.5</v>
      </c>
      <c r="F29" s="4">
        <v>6</v>
      </c>
      <c r="G29" s="4">
        <v>3.5</v>
      </c>
      <c r="H29" s="4">
        <f t="shared" si="0"/>
        <v>14</v>
      </c>
      <c r="I29" s="3">
        <f t="shared" si="1"/>
        <v>14.5</v>
      </c>
      <c r="J29" s="3">
        <f t="shared" si="2"/>
        <v>28.5</v>
      </c>
      <c r="K29" s="3">
        <v>20.5</v>
      </c>
      <c r="L29" s="3">
        <f t="shared" si="3"/>
        <v>49</v>
      </c>
    </row>
    <row r="30" spans="1:12">
      <c r="A30" s="3" t="s">
        <v>56</v>
      </c>
      <c r="B30" s="3" t="s">
        <v>57</v>
      </c>
      <c r="C30" s="3">
        <v>15.5</v>
      </c>
      <c r="D30" s="4">
        <v>9.5</v>
      </c>
      <c r="E30" s="4">
        <v>3.5</v>
      </c>
      <c r="F30" s="4">
        <v>6</v>
      </c>
      <c r="G30" s="4">
        <v>5</v>
      </c>
      <c r="H30" s="4">
        <f t="shared" si="0"/>
        <v>14.5</v>
      </c>
      <c r="I30" s="3">
        <f t="shared" si="1"/>
        <v>25</v>
      </c>
      <c r="J30" s="3">
        <f t="shared" si="2"/>
        <v>39.5</v>
      </c>
      <c r="K30" s="3">
        <v>15.5</v>
      </c>
      <c r="L30" s="3">
        <f t="shared" si="3"/>
        <v>55</v>
      </c>
    </row>
    <row r="31" spans="1:12">
      <c r="A31" s="3" t="s">
        <v>58</v>
      </c>
      <c r="B31" s="3" t="s">
        <v>59</v>
      </c>
      <c r="C31" s="3">
        <v>15</v>
      </c>
      <c r="D31" s="4">
        <v>16</v>
      </c>
      <c r="E31" s="4">
        <v>4</v>
      </c>
      <c r="F31" s="4">
        <v>6.75</v>
      </c>
      <c r="G31" s="4">
        <v>4.5</v>
      </c>
      <c r="H31" s="4">
        <f t="shared" si="0"/>
        <v>15.25</v>
      </c>
      <c r="I31" s="3">
        <f t="shared" ref="I31:I62" si="4" xml:space="preserve"> C31 + D31</f>
        <v>31</v>
      </c>
      <c r="J31" s="3">
        <f t="shared" ref="J31:J62" si="5">I31+G31+F31+E31</f>
        <v>46.25</v>
      </c>
      <c r="K31" s="3">
        <v>25.5</v>
      </c>
      <c r="L31" s="3">
        <f t="shared" si="3"/>
        <v>71.75</v>
      </c>
    </row>
    <row r="32" spans="1:12">
      <c r="A32" s="3" t="s">
        <v>60</v>
      </c>
      <c r="B32" s="3" t="s">
        <v>61</v>
      </c>
      <c r="C32" s="3">
        <v>6.5</v>
      </c>
      <c r="D32" s="4">
        <v>8.5</v>
      </c>
      <c r="E32" s="4">
        <v>4.5</v>
      </c>
      <c r="F32" s="4">
        <v>6</v>
      </c>
      <c r="G32" s="4">
        <v>3.5</v>
      </c>
      <c r="H32" s="4">
        <f t="shared" si="0"/>
        <v>14</v>
      </c>
      <c r="I32" s="3">
        <f t="shared" si="4"/>
        <v>15</v>
      </c>
      <c r="J32" s="3">
        <f t="shared" si="5"/>
        <v>29</v>
      </c>
      <c r="K32" s="3">
        <v>26</v>
      </c>
      <c r="L32" s="3">
        <f t="shared" si="3"/>
        <v>55</v>
      </c>
    </row>
    <row r="33" spans="1:12">
      <c r="A33" s="3" t="s">
        <v>62</v>
      </c>
      <c r="B33" s="3" t="s">
        <v>63</v>
      </c>
      <c r="C33" s="3">
        <v>9</v>
      </c>
      <c r="D33" s="4">
        <v>7.5</v>
      </c>
      <c r="E33" s="4">
        <v>5</v>
      </c>
      <c r="F33" s="2">
        <v>7.5</v>
      </c>
      <c r="G33" s="4">
        <v>5.5</v>
      </c>
      <c r="H33" s="4">
        <f t="shared" si="0"/>
        <v>18</v>
      </c>
      <c r="I33" s="3">
        <f t="shared" si="4"/>
        <v>16.5</v>
      </c>
      <c r="J33" s="3">
        <f t="shared" si="5"/>
        <v>34.5</v>
      </c>
      <c r="K33" s="3">
        <v>25</v>
      </c>
      <c r="L33" s="3">
        <f t="shared" si="3"/>
        <v>59.5</v>
      </c>
    </row>
    <row r="34" spans="1:12" s="7" customFormat="1">
      <c r="A34" s="7" t="s">
        <v>64</v>
      </c>
      <c r="B34" s="7" t="s">
        <v>65</v>
      </c>
      <c r="C34" s="7">
        <v>9</v>
      </c>
      <c r="D34" s="4">
        <f xml:space="preserve"> ROUND(C34 * 10.62   /   ( 11.38 ),2)</f>
        <v>8.4</v>
      </c>
      <c r="E34" s="4">
        <v>4</v>
      </c>
      <c r="F34" s="4">
        <v>5.25</v>
      </c>
      <c r="G34" s="4">
        <v>3</v>
      </c>
      <c r="H34" s="4">
        <f t="shared" si="0"/>
        <v>12.25</v>
      </c>
      <c r="I34" s="3">
        <f t="shared" si="4"/>
        <v>17.399999999999999</v>
      </c>
      <c r="J34" s="3">
        <f t="shared" si="5"/>
        <v>29.65</v>
      </c>
      <c r="K34" s="7">
        <v>7.5</v>
      </c>
      <c r="L34" s="3">
        <f t="shared" si="3"/>
        <v>37.15</v>
      </c>
    </row>
    <row r="35" spans="1:12">
      <c r="A35" s="3" t="s">
        <v>66</v>
      </c>
      <c r="B35" s="3" t="s">
        <v>67</v>
      </c>
      <c r="C35" s="3">
        <v>13.5</v>
      </c>
      <c r="D35" s="4">
        <v>3</v>
      </c>
      <c r="E35" s="4">
        <v>4</v>
      </c>
      <c r="F35" s="4">
        <v>6.5</v>
      </c>
      <c r="G35" s="4">
        <v>3.5</v>
      </c>
      <c r="H35" s="4">
        <f t="shared" si="0"/>
        <v>14</v>
      </c>
      <c r="I35" s="3">
        <f t="shared" si="4"/>
        <v>16.5</v>
      </c>
      <c r="J35" s="3">
        <f t="shared" si="5"/>
        <v>30.5</v>
      </c>
      <c r="K35" s="7">
        <v>17</v>
      </c>
      <c r="L35" s="3">
        <f t="shared" si="3"/>
        <v>47.5</v>
      </c>
    </row>
    <row r="36" spans="1:12">
      <c r="A36" s="3" t="s">
        <v>68</v>
      </c>
      <c r="B36" s="3" t="s">
        <v>69</v>
      </c>
      <c r="C36" s="3">
        <v>15</v>
      </c>
      <c r="D36" s="4">
        <v>5.5</v>
      </c>
      <c r="E36" s="4">
        <v>3.5</v>
      </c>
      <c r="F36" s="4">
        <v>6</v>
      </c>
      <c r="G36" s="4">
        <v>5</v>
      </c>
      <c r="H36" s="4">
        <f t="shared" si="0"/>
        <v>14.5</v>
      </c>
      <c r="I36" s="3">
        <f t="shared" si="4"/>
        <v>20.5</v>
      </c>
      <c r="J36" s="3">
        <f t="shared" si="5"/>
        <v>35</v>
      </c>
      <c r="K36" s="3">
        <v>21.5</v>
      </c>
      <c r="L36" s="3">
        <f t="shared" si="3"/>
        <v>56.5</v>
      </c>
    </row>
    <row r="37" spans="1:12">
      <c r="A37" s="3" t="s">
        <v>70</v>
      </c>
      <c r="B37" s="3" t="s">
        <v>71</v>
      </c>
      <c r="C37" s="3">
        <v>10.5</v>
      </c>
      <c r="D37" s="4">
        <f xml:space="preserve"> ROUND(C37 * 10.62   /   ( 11.38 ), 2)</f>
        <v>9.8000000000000007</v>
      </c>
      <c r="E37" s="4">
        <v>4</v>
      </c>
      <c r="F37" s="4">
        <v>5.5</v>
      </c>
      <c r="G37" s="4">
        <v>5</v>
      </c>
      <c r="H37" s="4">
        <f t="shared" si="0"/>
        <v>14.5</v>
      </c>
      <c r="I37" s="3">
        <f t="shared" si="4"/>
        <v>20.3</v>
      </c>
      <c r="J37" s="3">
        <f t="shared" si="5"/>
        <v>34.799999999999997</v>
      </c>
      <c r="K37" s="3">
        <v>10</v>
      </c>
      <c r="L37" s="3">
        <f t="shared" si="3"/>
        <v>44.8</v>
      </c>
    </row>
    <row r="38" spans="1:12">
      <c r="A38" s="3" t="s">
        <v>72</v>
      </c>
      <c r="B38" s="3" t="s">
        <v>73</v>
      </c>
      <c r="C38" s="3">
        <v>16</v>
      </c>
      <c r="D38" s="4">
        <v>18.5</v>
      </c>
      <c r="E38" s="4">
        <v>4</v>
      </c>
      <c r="F38" s="4">
        <v>7.5</v>
      </c>
      <c r="G38" s="4">
        <v>6</v>
      </c>
      <c r="H38" s="4">
        <f t="shared" si="0"/>
        <v>17.5</v>
      </c>
      <c r="I38" s="3">
        <f t="shared" si="4"/>
        <v>34.5</v>
      </c>
      <c r="J38" s="3">
        <f t="shared" si="5"/>
        <v>52</v>
      </c>
      <c r="K38" s="3">
        <v>24.5</v>
      </c>
      <c r="L38" s="3">
        <f t="shared" si="3"/>
        <v>76.5</v>
      </c>
    </row>
    <row r="39" spans="1:12">
      <c r="A39" s="3" t="s">
        <v>74</v>
      </c>
      <c r="B39" s="3" t="s">
        <v>75</v>
      </c>
      <c r="C39" s="3">
        <v>15.5</v>
      </c>
      <c r="D39" s="4">
        <v>7.5</v>
      </c>
      <c r="E39" s="4">
        <v>3.75</v>
      </c>
      <c r="F39" s="4">
        <v>6.75</v>
      </c>
      <c r="G39" s="4">
        <v>3.5</v>
      </c>
      <c r="H39" s="4">
        <f t="shared" si="0"/>
        <v>14</v>
      </c>
      <c r="I39" s="3">
        <f t="shared" si="4"/>
        <v>23</v>
      </c>
      <c r="J39" s="3">
        <f t="shared" si="5"/>
        <v>37</v>
      </c>
      <c r="K39" s="6">
        <v>24</v>
      </c>
      <c r="L39" s="3">
        <f t="shared" si="3"/>
        <v>61</v>
      </c>
    </row>
    <row r="40" spans="1:12">
      <c r="A40" s="3" t="s">
        <v>76</v>
      </c>
      <c r="B40" s="3" t="s">
        <v>77</v>
      </c>
      <c r="C40" s="3">
        <v>9.5</v>
      </c>
      <c r="D40" s="4">
        <v>8</v>
      </c>
      <c r="E40" s="4">
        <v>4</v>
      </c>
      <c r="F40" s="4">
        <v>6.75</v>
      </c>
      <c r="G40" s="4">
        <v>4</v>
      </c>
      <c r="H40" s="4">
        <f t="shared" si="0"/>
        <v>14.75</v>
      </c>
      <c r="I40" s="3">
        <f t="shared" si="4"/>
        <v>17.5</v>
      </c>
      <c r="J40" s="3">
        <f t="shared" si="5"/>
        <v>32.25</v>
      </c>
      <c r="K40" s="3">
        <v>22</v>
      </c>
      <c r="L40" s="3">
        <f t="shared" si="3"/>
        <v>54.25</v>
      </c>
    </row>
    <row r="41" spans="1:12">
      <c r="A41" s="3" t="s">
        <v>78</v>
      </c>
      <c r="B41" s="3" t="s">
        <v>79</v>
      </c>
      <c r="C41" s="3">
        <v>14.5</v>
      </c>
      <c r="D41" s="4">
        <v>16</v>
      </c>
      <c r="E41" s="4">
        <v>3.75</v>
      </c>
      <c r="F41" s="4">
        <v>6.5</v>
      </c>
      <c r="G41" s="4">
        <v>4</v>
      </c>
      <c r="H41" s="4">
        <f t="shared" si="0"/>
        <v>14.25</v>
      </c>
      <c r="I41" s="3">
        <f t="shared" si="4"/>
        <v>30.5</v>
      </c>
      <c r="J41" s="3">
        <f t="shared" si="5"/>
        <v>44.75</v>
      </c>
      <c r="K41" s="3">
        <v>24</v>
      </c>
      <c r="L41" s="3">
        <f t="shared" si="3"/>
        <v>68.75</v>
      </c>
    </row>
    <row r="42" spans="1:12">
      <c r="A42" s="3" t="s">
        <v>80</v>
      </c>
      <c r="B42" s="3" t="s">
        <v>81</v>
      </c>
      <c r="C42" s="3">
        <v>14</v>
      </c>
      <c r="D42" s="4">
        <v>10</v>
      </c>
      <c r="E42" s="4">
        <v>4</v>
      </c>
      <c r="F42" s="4">
        <v>6.75</v>
      </c>
      <c r="G42" s="4">
        <v>4</v>
      </c>
      <c r="H42" s="4">
        <f t="shared" si="0"/>
        <v>14.75</v>
      </c>
      <c r="I42" s="3">
        <f t="shared" si="4"/>
        <v>24</v>
      </c>
      <c r="J42" s="3">
        <f t="shared" si="5"/>
        <v>38.75</v>
      </c>
      <c r="K42" s="3">
        <v>26</v>
      </c>
      <c r="L42" s="3">
        <f t="shared" si="3"/>
        <v>64.75</v>
      </c>
    </row>
    <row r="43" spans="1:12">
      <c r="A43" s="3" t="s">
        <v>82</v>
      </c>
      <c r="B43" s="3" t="s">
        <v>83</v>
      </c>
      <c r="C43" s="3">
        <v>8</v>
      </c>
      <c r="D43" s="4">
        <v>11</v>
      </c>
      <c r="E43" s="4">
        <v>3.5</v>
      </c>
      <c r="F43" s="4">
        <v>6.75</v>
      </c>
      <c r="G43" s="4">
        <v>5.5</v>
      </c>
      <c r="H43" s="4">
        <f t="shared" si="0"/>
        <v>15.75</v>
      </c>
      <c r="I43" s="3">
        <f t="shared" si="4"/>
        <v>19</v>
      </c>
      <c r="J43" s="3">
        <f t="shared" si="5"/>
        <v>34.75</v>
      </c>
      <c r="K43" s="3">
        <v>23.5</v>
      </c>
      <c r="L43" s="3">
        <f t="shared" si="3"/>
        <v>58.25</v>
      </c>
    </row>
    <row r="44" spans="1:12">
      <c r="A44" s="3" t="s">
        <v>84</v>
      </c>
      <c r="B44" s="3" t="s">
        <v>85</v>
      </c>
      <c r="C44" s="3">
        <v>11</v>
      </c>
      <c r="D44" s="4">
        <v>11</v>
      </c>
      <c r="E44" s="4">
        <v>4</v>
      </c>
      <c r="F44" s="4">
        <v>6</v>
      </c>
      <c r="G44" s="4">
        <v>3</v>
      </c>
      <c r="H44" s="4">
        <f t="shared" si="0"/>
        <v>13</v>
      </c>
      <c r="I44" s="3">
        <f t="shared" si="4"/>
        <v>22</v>
      </c>
      <c r="J44" s="3">
        <f t="shared" si="5"/>
        <v>35</v>
      </c>
      <c r="K44" s="3">
        <v>19.5</v>
      </c>
      <c r="L44" s="3">
        <f t="shared" si="3"/>
        <v>54.5</v>
      </c>
    </row>
    <row r="45" spans="1:12" s="6" customFormat="1">
      <c r="D45" s="4"/>
      <c r="E45" s="4"/>
      <c r="F45" s="4"/>
      <c r="G45" s="4"/>
      <c r="H45" s="4"/>
      <c r="I45" s="3"/>
      <c r="J45" s="3"/>
      <c r="L45" s="3">
        <f t="shared" si="3"/>
        <v>0</v>
      </c>
    </row>
    <row r="46" spans="1:12">
      <c r="A46" s="3" t="s">
        <v>86</v>
      </c>
      <c r="B46" s="3" t="s">
        <v>87</v>
      </c>
      <c r="C46" s="3">
        <v>13.5</v>
      </c>
      <c r="D46" s="4">
        <v>8</v>
      </c>
      <c r="E46" s="4">
        <v>3.5</v>
      </c>
      <c r="F46" s="4">
        <v>6</v>
      </c>
      <c r="G46" s="4">
        <v>4.5</v>
      </c>
      <c r="H46" s="4">
        <f t="shared" si="0"/>
        <v>14</v>
      </c>
      <c r="I46" s="3">
        <f t="shared" si="4"/>
        <v>21.5</v>
      </c>
      <c r="J46" s="3">
        <f t="shared" si="5"/>
        <v>35.5</v>
      </c>
      <c r="K46" s="3">
        <v>25.5</v>
      </c>
      <c r="L46" s="3">
        <f t="shared" si="3"/>
        <v>61</v>
      </c>
    </row>
    <row r="47" spans="1:12">
      <c r="A47" s="3" t="s">
        <v>88</v>
      </c>
      <c r="B47" s="3" t="s">
        <v>89</v>
      </c>
      <c r="C47" s="3">
        <v>10</v>
      </c>
      <c r="D47" s="4">
        <v>5</v>
      </c>
      <c r="E47" s="1">
        <v>3.5</v>
      </c>
      <c r="F47" s="1">
        <v>7.5</v>
      </c>
      <c r="G47" s="4">
        <v>2.5</v>
      </c>
      <c r="H47" s="4">
        <f t="shared" si="0"/>
        <v>13.5</v>
      </c>
      <c r="I47" s="3">
        <f t="shared" si="4"/>
        <v>15</v>
      </c>
      <c r="J47" s="3">
        <f t="shared" si="5"/>
        <v>28.5</v>
      </c>
      <c r="K47" s="3">
        <v>17</v>
      </c>
      <c r="L47" s="3">
        <f t="shared" si="3"/>
        <v>45.5</v>
      </c>
    </row>
    <row r="48" spans="1:12">
      <c r="A48" s="3" t="s">
        <v>90</v>
      </c>
      <c r="B48" s="3" t="s">
        <v>91</v>
      </c>
      <c r="C48" s="3">
        <v>14</v>
      </c>
      <c r="D48" s="4">
        <v>10</v>
      </c>
      <c r="E48" s="4">
        <v>4</v>
      </c>
      <c r="F48" s="4">
        <v>5.5</v>
      </c>
      <c r="G48" s="4">
        <v>4.5</v>
      </c>
      <c r="H48" s="4">
        <f t="shared" si="0"/>
        <v>14</v>
      </c>
      <c r="I48" s="3">
        <f t="shared" si="4"/>
        <v>24</v>
      </c>
      <c r="J48" s="3">
        <f t="shared" si="5"/>
        <v>38</v>
      </c>
      <c r="K48" s="3">
        <v>11.5</v>
      </c>
      <c r="L48" s="3">
        <f t="shared" si="3"/>
        <v>49.5</v>
      </c>
    </row>
    <row r="49" spans="1:12">
      <c r="A49" s="3" t="s">
        <v>92</v>
      </c>
      <c r="B49" s="3" t="s">
        <v>93</v>
      </c>
      <c r="C49" s="3">
        <v>11</v>
      </c>
      <c r="D49" s="4">
        <v>13.5</v>
      </c>
      <c r="E49" s="4">
        <v>4</v>
      </c>
      <c r="F49" s="4">
        <v>5.25</v>
      </c>
      <c r="G49" s="4">
        <v>5</v>
      </c>
      <c r="H49" s="4">
        <f t="shared" si="0"/>
        <v>14.25</v>
      </c>
      <c r="I49" s="3">
        <f t="shared" si="4"/>
        <v>24.5</v>
      </c>
      <c r="J49" s="3">
        <f t="shared" si="5"/>
        <v>38.75</v>
      </c>
      <c r="K49" s="3">
        <v>27.5</v>
      </c>
      <c r="L49" s="3">
        <f t="shared" si="3"/>
        <v>66.25</v>
      </c>
    </row>
    <row r="50" spans="1:12">
      <c r="A50" s="3" t="s">
        <v>94</v>
      </c>
      <c r="B50" s="3" t="s">
        <v>95</v>
      </c>
      <c r="C50" s="3">
        <v>12.5</v>
      </c>
      <c r="D50" s="4">
        <v>8.5</v>
      </c>
      <c r="E50" s="4">
        <v>5</v>
      </c>
      <c r="F50" s="4">
        <v>7.5</v>
      </c>
      <c r="G50" s="4">
        <v>5</v>
      </c>
      <c r="H50" s="4">
        <f t="shared" si="0"/>
        <v>17.5</v>
      </c>
      <c r="I50" s="3">
        <f t="shared" si="4"/>
        <v>21</v>
      </c>
      <c r="J50" s="3">
        <f t="shared" si="5"/>
        <v>38.5</v>
      </c>
      <c r="K50" s="3">
        <v>19.5</v>
      </c>
      <c r="L50" s="3">
        <f t="shared" si="3"/>
        <v>58</v>
      </c>
    </row>
    <row r="51" spans="1:12">
      <c r="A51" s="3" t="s">
        <v>96</v>
      </c>
      <c r="B51" s="3" t="s">
        <v>97</v>
      </c>
      <c r="C51" s="3">
        <v>16</v>
      </c>
      <c r="D51" s="4">
        <v>18.5</v>
      </c>
      <c r="E51" s="4">
        <v>3.5</v>
      </c>
      <c r="F51" s="4">
        <v>6</v>
      </c>
      <c r="G51" s="4">
        <v>5</v>
      </c>
      <c r="H51" s="4">
        <f t="shared" si="0"/>
        <v>14.5</v>
      </c>
      <c r="I51" s="3">
        <f t="shared" si="4"/>
        <v>34.5</v>
      </c>
      <c r="J51" s="3">
        <f t="shared" si="5"/>
        <v>49</v>
      </c>
      <c r="K51" s="3">
        <v>24</v>
      </c>
      <c r="L51" s="3">
        <f t="shared" si="3"/>
        <v>73</v>
      </c>
    </row>
    <row r="52" spans="1:12">
      <c r="A52" s="3" t="s">
        <v>98</v>
      </c>
      <c r="B52" s="3" t="s">
        <v>99</v>
      </c>
      <c r="C52" s="3">
        <v>6.5</v>
      </c>
      <c r="D52" s="4">
        <v>15</v>
      </c>
      <c r="E52" s="1">
        <v>3.75</v>
      </c>
      <c r="F52" s="4">
        <v>7.5</v>
      </c>
      <c r="G52" s="4">
        <v>2</v>
      </c>
      <c r="H52" s="4">
        <f t="shared" si="0"/>
        <v>13.25</v>
      </c>
      <c r="I52" s="3">
        <f t="shared" si="4"/>
        <v>21.5</v>
      </c>
      <c r="J52" s="3">
        <f t="shared" si="5"/>
        <v>34.75</v>
      </c>
      <c r="K52" s="3">
        <v>18</v>
      </c>
      <c r="L52" s="3">
        <f t="shared" si="3"/>
        <v>52.75</v>
      </c>
    </row>
    <row r="53" spans="1:12">
      <c r="A53" s="3" t="s">
        <v>100</v>
      </c>
      <c r="B53" s="3" t="s">
        <v>101</v>
      </c>
      <c r="C53" s="3">
        <v>13.5</v>
      </c>
      <c r="D53" s="4">
        <v>11</v>
      </c>
      <c r="E53" s="4">
        <v>3</v>
      </c>
      <c r="F53" s="4">
        <v>5.5</v>
      </c>
      <c r="G53" s="4">
        <v>5</v>
      </c>
      <c r="H53" s="4">
        <f t="shared" si="0"/>
        <v>13.5</v>
      </c>
      <c r="I53" s="3">
        <f t="shared" si="4"/>
        <v>24.5</v>
      </c>
      <c r="J53" s="3">
        <f t="shared" si="5"/>
        <v>38</v>
      </c>
      <c r="K53" s="3">
        <v>22.5</v>
      </c>
      <c r="L53" s="3">
        <f t="shared" si="3"/>
        <v>60.5</v>
      </c>
    </row>
    <row r="54" spans="1:12">
      <c r="A54" s="3" t="s">
        <v>102</v>
      </c>
      <c r="B54" s="3" t="s">
        <v>103</v>
      </c>
      <c r="C54" s="3">
        <v>13.5</v>
      </c>
      <c r="D54" s="4">
        <v>16</v>
      </c>
      <c r="E54" s="4">
        <v>3</v>
      </c>
      <c r="F54" s="4">
        <v>6</v>
      </c>
      <c r="G54" s="4">
        <v>4</v>
      </c>
      <c r="H54" s="4">
        <f t="shared" si="0"/>
        <v>13</v>
      </c>
      <c r="I54" s="3">
        <f t="shared" si="4"/>
        <v>29.5</v>
      </c>
      <c r="J54" s="3">
        <f t="shared" si="5"/>
        <v>42.5</v>
      </c>
      <c r="K54" s="3">
        <v>21</v>
      </c>
      <c r="L54" s="3">
        <f t="shared" si="3"/>
        <v>63.5</v>
      </c>
    </row>
    <row r="55" spans="1:12">
      <c r="A55" s="3" t="s">
        <v>104</v>
      </c>
      <c r="B55" s="3" t="s">
        <v>105</v>
      </c>
      <c r="C55" s="3">
        <v>11.5</v>
      </c>
      <c r="D55" s="4">
        <v>16.5</v>
      </c>
      <c r="E55" s="4">
        <v>4</v>
      </c>
      <c r="F55" s="4">
        <v>5.25</v>
      </c>
      <c r="G55" s="4">
        <v>2</v>
      </c>
      <c r="H55" s="4">
        <f t="shared" si="0"/>
        <v>11.25</v>
      </c>
      <c r="I55" s="3">
        <f t="shared" si="4"/>
        <v>28</v>
      </c>
      <c r="J55" s="3">
        <f t="shared" si="5"/>
        <v>39.25</v>
      </c>
      <c r="K55" s="3">
        <v>18</v>
      </c>
      <c r="L55" s="3">
        <f t="shared" si="3"/>
        <v>57.25</v>
      </c>
    </row>
    <row r="56" spans="1:12">
      <c r="A56" s="3" t="s">
        <v>106</v>
      </c>
      <c r="B56" s="3" t="s">
        <v>107</v>
      </c>
      <c r="C56" s="3">
        <v>9</v>
      </c>
      <c r="D56" s="4">
        <v>9</v>
      </c>
      <c r="E56" s="4">
        <v>4.5</v>
      </c>
      <c r="F56" s="4">
        <v>6.5</v>
      </c>
      <c r="G56" s="4">
        <v>5.5</v>
      </c>
      <c r="H56" s="4">
        <f t="shared" si="0"/>
        <v>16.5</v>
      </c>
      <c r="I56" s="3">
        <f t="shared" si="4"/>
        <v>18</v>
      </c>
      <c r="J56" s="3">
        <f t="shared" si="5"/>
        <v>34.5</v>
      </c>
      <c r="K56" s="3">
        <v>14</v>
      </c>
      <c r="L56" s="3">
        <f t="shared" si="3"/>
        <v>48.5</v>
      </c>
    </row>
    <row r="57" spans="1:12">
      <c r="A57" s="3" t="s">
        <v>108</v>
      </c>
      <c r="B57" s="3" t="s">
        <v>109</v>
      </c>
      <c r="C57" s="3">
        <v>9.5</v>
      </c>
      <c r="D57" s="4">
        <v>7</v>
      </c>
      <c r="E57" s="4">
        <v>4.5</v>
      </c>
      <c r="F57" s="4">
        <v>6.5</v>
      </c>
      <c r="G57" s="4">
        <v>2</v>
      </c>
      <c r="H57" s="4">
        <f t="shared" si="0"/>
        <v>13</v>
      </c>
      <c r="I57" s="3">
        <f t="shared" si="4"/>
        <v>16.5</v>
      </c>
      <c r="J57" s="3">
        <f t="shared" si="5"/>
        <v>29.5</v>
      </c>
      <c r="K57" s="3">
        <v>9</v>
      </c>
      <c r="L57" s="3">
        <f t="shared" si="3"/>
        <v>38.5</v>
      </c>
    </row>
    <row r="58" spans="1:12">
      <c r="A58" s="3" t="s">
        <v>110</v>
      </c>
      <c r="B58" s="3" t="s">
        <v>111</v>
      </c>
      <c r="C58" s="3">
        <v>9</v>
      </c>
      <c r="D58" s="4">
        <v>3</v>
      </c>
      <c r="E58" s="4">
        <v>3.5</v>
      </c>
      <c r="F58" s="4">
        <v>6</v>
      </c>
      <c r="G58" s="4">
        <v>4</v>
      </c>
      <c r="H58" s="4">
        <f t="shared" si="0"/>
        <v>13.5</v>
      </c>
      <c r="I58" s="3">
        <f t="shared" si="4"/>
        <v>12</v>
      </c>
      <c r="J58" s="3">
        <f t="shared" si="5"/>
        <v>25.5</v>
      </c>
      <c r="K58" s="3">
        <v>8</v>
      </c>
      <c r="L58" s="3">
        <f t="shared" si="3"/>
        <v>33.5</v>
      </c>
    </row>
    <row r="59" spans="1:12">
      <c r="A59" s="3" t="s">
        <v>112</v>
      </c>
      <c r="B59" s="3" t="s">
        <v>113</v>
      </c>
      <c r="C59" s="3">
        <v>16</v>
      </c>
      <c r="D59" s="4">
        <v>15.5</v>
      </c>
      <c r="E59" s="4">
        <v>4</v>
      </c>
      <c r="F59" s="4">
        <v>5.25</v>
      </c>
      <c r="G59" s="4">
        <v>3</v>
      </c>
      <c r="H59" s="4">
        <f t="shared" si="0"/>
        <v>12.25</v>
      </c>
      <c r="I59" s="3">
        <f t="shared" si="4"/>
        <v>31.5</v>
      </c>
      <c r="J59" s="3">
        <f t="shared" si="5"/>
        <v>43.75</v>
      </c>
      <c r="K59" s="3">
        <v>27.5</v>
      </c>
      <c r="L59" s="3">
        <f t="shared" si="3"/>
        <v>71.25</v>
      </c>
    </row>
    <row r="60" spans="1:12">
      <c r="A60" s="3" t="s">
        <v>114</v>
      </c>
      <c r="B60" s="3" t="s">
        <v>115</v>
      </c>
      <c r="C60" s="3">
        <v>12.5</v>
      </c>
      <c r="D60" s="4">
        <v>5.5</v>
      </c>
      <c r="E60" s="4">
        <v>4</v>
      </c>
      <c r="F60" s="4">
        <v>6.5</v>
      </c>
      <c r="G60" s="4">
        <v>3.5</v>
      </c>
      <c r="H60" s="4">
        <f t="shared" si="0"/>
        <v>14</v>
      </c>
      <c r="I60" s="3">
        <f t="shared" si="4"/>
        <v>18</v>
      </c>
      <c r="J60" s="3">
        <f t="shared" si="5"/>
        <v>32</v>
      </c>
      <c r="K60" s="3">
        <v>22</v>
      </c>
      <c r="L60" s="3">
        <f t="shared" si="3"/>
        <v>54</v>
      </c>
    </row>
    <row r="61" spans="1:12">
      <c r="A61" s="3" t="s">
        <v>116</v>
      </c>
      <c r="B61" s="3" t="s">
        <v>226</v>
      </c>
      <c r="C61" s="3">
        <v>15.5</v>
      </c>
      <c r="D61" s="4">
        <v>22.5</v>
      </c>
      <c r="E61" s="4">
        <v>4.25</v>
      </c>
      <c r="F61" s="4">
        <v>7.5</v>
      </c>
      <c r="G61" s="4">
        <v>4</v>
      </c>
      <c r="H61" s="4">
        <f t="shared" si="0"/>
        <v>15.75</v>
      </c>
      <c r="I61" s="3">
        <f t="shared" si="4"/>
        <v>38</v>
      </c>
      <c r="J61" s="10">
        <f t="shared" si="5"/>
        <v>53.75</v>
      </c>
      <c r="K61" s="3">
        <v>24</v>
      </c>
      <c r="L61" s="3">
        <f t="shared" si="3"/>
        <v>77.75</v>
      </c>
    </row>
    <row r="62" spans="1:12">
      <c r="A62" s="3" t="s">
        <v>117</v>
      </c>
      <c r="B62" s="3" t="s">
        <v>118</v>
      </c>
      <c r="C62" s="3">
        <v>7.5</v>
      </c>
      <c r="D62" s="4">
        <v>6.5</v>
      </c>
      <c r="E62" s="4">
        <v>3.5</v>
      </c>
      <c r="F62" s="4">
        <v>6</v>
      </c>
      <c r="G62" s="4">
        <v>3</v>
      </c>
      <c r="H62" s="4">
        <f t="shared" si="0"/>
        <v>12.5</v>
      </c>
      <c r="I62" s="3">
        <f t="shared" si="4"/>
        <v>14</v>
      </c>
      <c r="J62" s="3">
        <f t="shared" si="5"/>
        <v>26.5</v>
      </c>
      <c r="K62" s="3">
        <v>19</v>
      </c>
      <c r="L62" s="3">
        <f t="shared" si="3"/>
        <v>45.5</v>
      </c>
    </row>
    <row r="63" spans="1:12">
      <c r="A63" s="3" t="s">
        <v>119</v>
      </c>
      <c r="B63" s="3" t="s">
        <v>120</v>
      </c>
      <c r="C63" s="3">
        <v>3.5</v>
      </c>
      <c r="D63" s="4">
        <f xml:space="preserve"> ROUND( C63 * 10.62   /   ( 11.38 ), 2)</f>
        <v>3.27</v>
      </c>
      <c r="E63" s="1">
        <v>3.75</v>
      </c>
      <c r="F63" s="4">
        <v>6.75</v>
      </c>
      <c r="G63" s="4">
        <v>3.5</v>
      </c>
      <c r="H63" s="4">
        <f t="shared" si="0"/>
        <v>14</v>
      </c>
      <c r="I63" s="3">
        <f t="shared" ref="I63:I93" si="6" xml:space="preserve"> C63 + D63</f>
        <v>6.77</v>
      </c>
      <c r="J63" s="3">
        <f t="shared" ref="J63:J93" si="7">I63+G63+F63+E63</f>
        <v>20.77</v>
      </c>
      <c r="K63" s="3">
        <v>5</v>
      </c>
      <c r="L63" s="3">
        <f t="shared" si="3"/>
        <v>25.77</v>
      </c>
    </row>
    <row r="64" spans="1:12">
      <c r="A64" s="3" t="s">
        <v>121</v>
      </c>
      <c r="B64" s="3" t="s">
        <v>122</v>
      </c>
      <c r="C64" s="3">
        <v>15.5</v>
      </c>
      <c r="D64" s="4">
        <v>18.5</v>
      </c>
      <c r="E64" s="4">
        <v>3.5</v>
      </c>
      <c r="F64" s="4">
        <v>6</v>
      </c>
      <c r="G64" s="4">
        <v>3.5</v>
      </c>
      <c r="H64" s="4">
        <f t="shared" ref="H64:H114" si="8">E64+F64+G64</f>
        <v>13</v>
      </c>
      <c r="I64" s="3">
        <f t="shared" si="6"/>
        <v>34</v>
      </c>
      <c r="J64" s="3">
        <f t="shared" si="7"/>
        <v>47</v>
      </c>
      <c r="K64" s="3">
        <v>25.5</v>
      </c>
      <c r="L64" s="3">
        <f t="shared" si="3"/>
        <v>72.5</v>
      </c>
    </row>
    <row r="65" spans="1:12">
      <c r="A65" s="3" t="s">
        <v>123</v>
      </c>
      <c r="B65" s="3" t="s">
        <v>124</v>
      </c>
      <c r="C65" s="3">
        <v>13</v>
      </c>
      <c r="D65" s="4">
        <v>12</v>
      </c>
      <c r="E65" s="4">
        <v>3.75</v>
      </c>
      <c r="F65" s="4">
        <v>6.5</v>
      </c>
      <c r="G65" s="4">
        <v>4</v>
      </c>
      <c r="H65" s="4">
        <f t="shared" si="8"/>
        <v>14.25</v>
      </c>
      <c r="I65" s="3">
        <f t="shared" si="6"/>
        <v>25</v>
      </c>
      <c r="J65" s="3">
        <f t="shared" si="7"/>
        <v>39.25</v>
      </c>
      <c r="K65" s="3">
        <v>19</v>
      </c>
      <c r="L65" s="3">
        <f t="shared" ref="L65:L114" si="9">J65+K65</f>
        <v>58.25</v>
      </c>
    </row>
    <row r="66" spans="1:12">
      <c r="A66" s="3" t="s">
        <v>125</v>
      </c>
      <c r="B66" s="3" t="s">
        <v>126</v>
      </c>
      <c r="C66" s="3">
        <v>12.5</v>
      </c>
      <c r="D66" s="4">
        <v>11.5</v>
      </c>
      <c r="E66" s="4">
        <v>3.5</v>
      </c>
      <c r="F66" s="4">
        <v>6.5</v>
      </c>
      <c r="G66" s="4">
        <v>3.5</v>
      </c>
      <c r="H66" s="4">
        <f t="shared" si="8"/>
        <v>13.5</v>
      </c>
      <c r="I66" s="3">
        <f t="shared" si="6"/>
        <v>24</v>
      </c>
      <c r="J66" s="3">
        <f t="shared" si="7"/>
        <v>37.5</v>
      </c>
      <c r="K66" s="3">
        <v>20.5</v>
      </c>
      <c r="L66" s="3">
        <f t="shared" si="9"/>
        <v>58</v>
      </c>
    </row>
    <row r="67" spans="1:12">
      <c r="A67" s="3" t="s">
        <v>127</v>
      </c>
      <c r="B67" s="3" t="s">
        <v>128</v>
      </c>
      <c r="C67" s="3">
        <v>11</v>
      </c>
      <c r="D67" s="4">
        <f xml:space="preserve"> ROUND( C67 * 10.62   /   ( 11.38 ), 2)</f>
        <v>10.27</v>
      </c>
      <c r="E67" s="4">
        <v>3</v>
      </c>
      <c r="F67" s="4">
        <v>6</v>
      </c>
      <c r="G67" s="4">
        <v>2.5</v>
      </c>
      <c r="H67" s="4">
        <f t="shared" si="8"/>
        <v>11.5</v>
      </c>
      <c r="I67" s="3">
        <f t="shared" si="6"/>
        <v>21.27</v>
      </c>
      <c r="J67" s="3">
        <f t="shared" si="7"/>
        <v>32.769999999999996</v>
      </c>
      <c r="K67" s="3">
        <v>18</v>
      </c>
      <c r="L67" s="3">
        <f t="shared" si="9"/>
        <v>50.769999999999996</v>
      </c>
    </row>
    <row r="68" spans="1:12">
      <c r="A68" s="3" t="s">
        <v>129</v>
      </c>
      <c r="B68" s="3" t="s">
        <v>130</v>
      </c>
      <c r="C68" s="3">
        <v>13.5</v>
      </c>
      <c r="D68" s="4">
        <v>13</v>
      </c>
      <c r="E68" s="4">
        <v>4.5</v>
      </c>
      <c r="F68" s="4">
        <v>7.5</v>
      </c>
      <c r="G68" s="4">
        <v>5</v>
      </c>
      <c r="H68" s="4">
        <f t="shared" si="8"/>
        <v>17</v>
      </c>
      <c r="I68" s="3">
        <f t="shared" si="6"/>
        <v>26.5</v>
      </c>
      <c r="J68" s="3">
        <f t="shared" si="7"/>
        <v>43.5</v>
      </c>
      <c r="K68" s="3">
        <v>17.5</v>
      </c>
      <c r="L68" s="3">
        <f t="shared" si="9"/>
        <v>61</v>
      </c>
    </row>
    <row r="69" spans="1:12">
      <c r="A69" s="3" t="s">
        <v>131</v>
      </c>
      <c r="B69" s="3" t="s">
        <v>132</v>
      </c>
      <c r="C69" s="3">
        <v>13.5</v>
      </c>
      <c r="D69" s="4">
        <v>16</v>
      </c>
      <c r="E69" s="4">
        <v>4</v>
      </c>
      <c r="F69" s="4">
        <v>6.5</v>
      </c>
      <c r="G69" s="4">
        <v>3</v>
      </c>
      <c r="H69" s="4">
        <f t="shared" si="8"/>
        <v>13.5</v>
      </c>
      <c r="I69" s="3">
        <f t="shared" si="6"/>
        <v>29.5</v>
      </c>
      <c r="J69" s="3">
        <f t="shared" si="7"/>
        <v>43</v>
      </c>
      <c r="K69" s="3">
        <v>18.5</v>
      </c>
      <c r="L69" s="3">
        <f t="shared" si="9"/>
        <v>61.5</v>
      </c>
    </row>
    <row r="70" spans="1:12">
      <c r="A70" s="3" t="s">
        <v>133</v>
      </c>
      <c r="B70" s="3" t="s">
        <v>134</v>
      </c>
      <c r="C70" s="3">
        <v>16</v>
      </c>
      <c r="D70" s="4">
        <v>10</v>
      </c>
      <c r="E70" s="4">
        <v>4</v>
      </c>
      <c r="F70" s="4">
        <v>6</v>
      </c>
      <c r="G70" s="4">
        <v>4.5</v>
      </c>
      <c r="H70" s="4">
        <f t="shared" si="8"/>
        <v>14.5</v>
      </c>
      <c r="I70" s="3">
        <f t="shared" si="6"/>
        <v>26</v>
      </c>
      <c r="J70" s="3">
        <f t="shared" si="7"/>
        <v>40.5</v>
      </c>
      <c r="K70" s="3">
        <v>23</v>
      </c>
      <c r="L70" s="3">
        <f t="shared" si="9"/>
        <v>63.5</v>
      </c>
    </row>
    <row r="71" spans="1:12">
      <c r="A71" s="3" t="s">
        <v>135</v>
      </c>
      <c r="B71" s="3" t="s">
        <v>136</v>
      </c>
      <c r="C71" s="3">
        <v>11</v>
      </c>
      <c r="D71" s="4">
        <v>3</v>
      </c>
      <c r="E71" s="4">
        <v>4.5</v>
      </c>
      <c r="F71" s="4">
        <v>7.5</v>
      </c>
      <c r="G71" s="4">
        <v>3.5</v>
      </c>
      <c r="H71" s="4">
        <f t="shared" si="8"/>
        <v>15.5</v>
      </c>
      <c r="I71" s="3">
        <f t="shared" si="6"/>
        <v>14</v>
      </c>
      <c r="J71" s="3">
        <f t="shared" si="7"/>
        <v>29.5</v>
      </c>
      <c r="K71" s="3">
        <v>14</v>
      </c>
      <c r="L71" s="3">
        <f t="shared" si="9"/>
        <v>43.5</v>
      </c>
    </row>
    <row r="72" spans="1:12">
      <c r="A72" s="3" t="s">
        <v>137</v>
      </c>
      <c r="B72" s="3" t="s">
        <v>138</v>
      </c>
      <c r="C72" s="3">
        <v>16</v>
      </c>
      <c r="D72" s="4">
        <v>17</v>
      </c>
      <c r="E72" s="4">
        <v>4</v>
      </c>
      <c r="F72" s="4">
        <v>7.5</v>
      </c>
      <c r="G72" s="4">
        <v>5</v>
      </c>
      <c r="H72" s="4">
        <f t="shared" si="8"/>
        <v>16.5</v>
      </c>
      <c r="I72" s="3">
        <f t="shared" si="6"/>
        <v>33</v>
      </c>
      <c r="J72" s="3">
        <f t="shared" si="7"/>
        <v>49.5</v>
      </c>
      <c r="K72" s="3">
        <v>23.5</v>
      </c>
      <c r="L72" s="3">
        <f t="shared" si="9"/>
        <v>73</v>
      </c>
    </row>
    <row r="73" spans="1:12">
      <c r="A73" s="3" t="s">
        <v>139</v>
      </c>
      <c r="B73" s="3" t="s">
        <v>140</v>
      </c>
      <c r="C73" s="3">
        <v>13.5</v>
      </c>
      <c r="D73" s="4">
        <v>1.5</v>
      </c>
      <c r="E73" s="4">
        <v>4</v>
      </c>
      <c r="F73" s="4">
        <v>6.5</v>
      </c>
      <c r="G73" s="4">
        <v>5.5</v>
      </c>
      <c r="H73" s="4">
        <f t="shared" si="8"/>
        <v>16</v>
      </c>
      <c r="I73" s="3">
        <f t="shared" si="6"/>
        <v>15</v>
      </c>
      <c r="J73" s="3">
        <f t="shared" si="7"/>
        <v>31</v>
      </c>
      <c r="K73" s="3">
        <v>22.5</v>
      </c>
      <c r="L73" s="3">
        <f t="shared" si="9"/>
        <v>53.5</v>
      </c>
    </row>
    <row r="74" spans="1:12">
      <c r="A74" s="3" t="s">
        <v>141</v>
      </c>
      <c r="B74" s="3" t="s">
        <v>142</v>
      </c>
      <c r="C74" s="3">
        <v>7.5</v>
      </c>
      <c r="D74" s="4">
        <v>17</v>
      </c>
      <c r="E74" s="4">
        <v>4</v>
      </c>
      <c r="F74" s="4">
        <v>6.75</v>
      </c>
      <c r="G74" s="4">
        <v>5</v>
      </c>
      <c r="H74" s="4">
        <f t="shared" si="8"/>
        <v>15.75</v>
      </c>
      <c r="I74" s="3">
        <f t="shared" si="6"/>
        <v>24.5</v>
      </c>
      <c r="J74" s="3">
        <f t="shared" si="7"/>
        <v>40.25</v>
      </c>
      <c r="K74" s="3">
        <v>10</v>
      </c>
      <c r="L74" s="3">
        <f t="shared" si="9"/>
        <v>50.25</v>
      </c>
    </row>
    <row r="75" spans="1:12">
      <c r="A75" s="3" t="s">
        <v>143</v>
      </c>
      <c r="B75" s="3" t="s">
        <v>144</v>
      </c>
      <c r="C75" s="3">
        <v>14</v>
      </c>
      <c r="D75" s="4">
        <v>7</v>
      </c>
      <c r="E75" s="4">
        <v>3.5</v>
      </c>
      <c r="F75" s="4">
        <v>7</v>
      </c>
      <c r="G75" s="4">
        <v>3.5</v>
      </c>
      <c r="H75" s="4">
        <f t="shared" si="8"/>
        <v>14</v>
      </c>
      <c r="I75" s="3">
        <f t="shared" si="6"/>
        <v>21</v>
      </c>
      <c r="J75" s="3">
        <f t="shared" si="7"/>
        <v>35</v>
      </c>
      <c r="K75" s="3">
        <v>23.5</v>
      </c>
      <c r="L75" s="3">
        <f t="shared" si="9"/>
        <v>58.5</v>
      </c>
    </row>
    <row r="76" spans="1:12">
      <c r="A76" s="3" t="s">
        <v>145</v>
      </c>
      <c r="B76" s="3" t="s">
        <v>146</v>
      </c>
      <c r="C76" s="3">
        <v>14</v>
      </c>
      <c r="D76" s="4">
        <v>11</v>
      </c>
      <c r="E76" s="4">
        <v>4</v>
      </c>
      <c r="F76" s="4">
        <v>6</v>
      </c>
      <c r="G76" s="4">
        <v>2.5</v>
      </c>
      <c r="H76" s="4">
        <f t="shared" si="8"/>
        <v>12.5</v>
      </c>
      <c r="I76" s="3">
        <f t="shared" si="6"/>
        <v>25</v>
      </c>
      <c r="J76" s="3">
        <f t="shared" si="7"/>
        <v>37.5</v>
      </c>
      <c r="K76" s="3">
        <v>18</v>
      </c>
      <c r="L76" s="3">
        <f t="shared" si="9"/>
        <v>55.5</v>
      </c>
    </row>
    <row r="77" spans="1:12">
      <c r="A77" s="3" t="s">
        <v>147</v>
      </c>
      <c r="B77" s="3" t="s">
        <v>148</v>
      </c>
      <c r="C77" s="3">
        <v>13.5</v>
      </c>
      <c r="D77" s="4">
        <v>11</v>
      </c>
      <c r="E77" s="4">
        <v>4</v>
      </c>
      <c r="F77" s="4">
        <v>5.5</v>
      </c>
      <c r="G77" s="4">
        <v>2.5</v>
      </c>
      <c r="H77" s="4">
        <f t="shared" si="8"/>
        <v>12</v>
      </c>
      <c r="I77" s="3">
        <f t="shared" si="6"/>
        <v>24.5</v>
      </c>
      <c r="J77" s="3">
        <f t="shared" si="7"/>
        <v>36.5</v>
      </c>
      <c r="K77" s="3">
        <v>23</v>
      </c>
      <c r="L77" s="3">
        <f t="shared" si="9"/>
        <v>59.5</v>
      </c>
    </row>
    <row r="78" spans="1:12">
      <c r="A78" s="3" t="s">
        <v>149</v>
      </c>
      <c r="B78" s="3" t="s">
        <v>150</v>
      </c>
      <c r="C78" s="3">
        <v>6</v>
      </c>
      <c r="D78" s="4">
        <v>6</v>
      </c>
      <c r="E78" s="1">
        <v>3</v>
      </c>
      <c r="F78" s="4">
        <v>6.75</v>
      </c>
      <c r="G78" s="4">
        <v>4.5</v>
      </c>
      <c r="H78" s="4">
        <f t="shared" si="8"/>
        <v>14.25</v>
      </c>
      <c r="I78" s="3">
        <f t="shared" si="6"/>
        <v>12</v>
      </c>
      <c r="J78" s="3">
        <f t="shared" si="7"/>
        <v>26.25</v>
      </c>
      <c r="K78" s="3">
        <v>24</v>
      </c>
      <c r="L78" s="3">
        <f t="shared" si="9"/>
        <v>50.25</v>
      </c>
    </row>
    <row r="79" spans="1:12">
      <c r="A79" s="3" t="s">
        <v>151</v>
      </c>
      <c r="B79" s="3" t="s">
        <v>152</v>
      </c>
      <c r="C79" s="3">
        <v>16</v>
      </c>
      <c r="D79" s="4">
        <v>14</v>
      </c>
      <c r="E79" s="4">
        <v>3</v>
      </c>
      <c r="F79" s="4">
        <v>6</v>
      </c>
      <c r="G79" s="4">
        <v>4</v>
      </c>
      <c r="H79" s="4">
        <f t="shared" si="8"/>
        <v>13</v>
      </c>
      <c r="I79" s="3">
        <f t="shared" si="6"/>
        <v>30</v>
      </c>
      <c r="J79" s="3">
        <f t="shared" si="7"/>
        <v>43</v>
      </c>
      <c r="K79" s="3">
        <v>23</v>
      </c>
      <c r="L79" s="3">
        <f t="shared" si="9"/>
        <v>66</v>
      </c>
    </row>
    <row r="80" spans="1:12">
      <c r="A80" s="3" t="s">
        <v>153</v>
      </c>
      <c r="B80" s="3" t="s">
        <v>154</v>
      </c>
      <c r="C80" s="3">
        <v>3</v>
      </c>
      <c r="D80" s="4">
        <v>9</v>
      </c>
      <c r="E80" s="4">
        <v>3.5</v>
      </c>
      <c r="F80" s="4">
        <v>6.75</v>
      </c>
      <c r="G80" s="4">
        <v>3</v>
      </c>
      <c r="H80" s="4">
        <f t="shared" si="8"/>
        <v>13.25</v>
      </c>
      <c r="I80" s="3">
        <f t="shared" si="6"/>
        <v>12</v>
      </c>
      <c r="J80" s="3">
        <f t="shared" si="7"/>
        <v>25.25</v>
      </c>
      <c r="K80" s="3">
        <v>10.5</v>
      </c>
      <c r="L80" s="3">
        <f t="shared" si="9"/>
        <v>35.75</v>
      </c>
    </row>
    <row r="81" spans="1:12">
      <c r="A81" s="3" t="s">
        <v>155</v>
      </c>
      <c r="B81" s="3" t="s">
        <v>156</v>
      </c>
      <c r="C81" s="3">
        <v>14</v>
      </c>
      <c r="D81" s="4">
        <v>5</v>
      </c>
      <c r="E81" s="4">
        <v>3.5</v>
      </c>
      <c r="F81" s="4">
        <v>6.75</v>
      </c>
      <c r="G81" s="4">
        <v>5</v>
      </c>
      <c r="H81" s="4">
        <f t="shared" si="8"/>
        <v>15.25</v>
      </c>
      <c r="I81" s="3">
        <f t="shared" si="6"/>
        <v>19</v>
      </c>
      <c r="J81" s="3">
        <f t="shared" si="7"/>
        <v>34.25</v>
      </c>
      <c r="K81" s="3">
        <v>18</v>
      </c>
      <c r="L81" s="3">
        <f t="shared" si="9"/>
        <v>52.25</v>
      </c>
    </row>
    <row r="82" spans="1:12">
      <c r="A82" s="3" t="s">
        <v>157</v>
      </c>
      <c r="B82" s="3" t="s">
        <v>158</v>
      </c>
      <c r="C82" s="3">
        <v>15.5</v>
      </c>
      <c r="D82" s="4">
        <v>10.5</v>
      </c>
      <c r="E82" s="1">
        <v>3.75</v>
      </c>
      <c r="F82" s="2">
        <v>7.5</v>
      </c>
      <c r="G82" s="4">
        <v>4.5</v>
      </c>
      <c r="H82" s="4">
        <f t="shared" si="8"/>
        <v>15.75</v>
      </c>
      <c r="I82" s="3">
        <f t="shared" si="6"/>
        <v>26</v>
      </c>
      <c r="J82" s="3">
        <f t="shared" si="7"/>
        <v>41.75</v>
      </c>
      <c r="K82" s="3">
        <v>20.5</v>
      </c>
      <c r="L82" s="3">
        <f t="shared" si="9"/>
        <v>62.25</v>
      </c>
    </row>
    <row r="83" spans="1:12">
      <c r="A83" s="3" t="s">
        <v>159</v>
      </c>
      <c r="B83" s="3" t="s">
        <v>160</v>
      </c>
      <c r="C83" s="3">
        <v>14.5</v>
      </c>
      <c r="D83" s="4">
        <v>13</v>
      </c>
      <c r="E83" s="4">
        <v>4</v>
      </c>
      <c r="F83" s="4">
        <v>6.5</v>
      </c>
      <c r="G83" s="4">
        <v>5.5</v>
      </c>
      <c r="H83" s="4">
        <f t="shared" si="8"/>
        <v>16</v>
      </c>
      <c r="I83" s="3">
        <f t="shared" si="6"/>
        <v>27.5</v>
      </c>
      <c r="J83" s="3">
        <f t="shared" si="7"/>
        <v>43.5</v>
      </c>
      <c r="K83" s="3">
        <v>10</v>
      </c>
      <c r="L83" s="3">
        <f t="shared" si="9"/>
        <v>53.5</v>
      </c>
    </row>
    <row r="84" spans="1:12">
      <c r="A84" s="3" t="s">
        <v>161</v>
      </c>
      <c r="B84" s="3" t="s">
        <v>162</v>
      </c>
      <c r="C84" s="3">
        <v>12</v>
      </c>
      <c r="D84" s="4">
        <f xml:space="preserve"> ROUND(C84 * 10.62   /   ( 11.38 ), 2)</f>
        <v>11.2</v>
      </c>
      <c r="E84" s="4">
        <v>3</v>
      </c>
      <c r="F84" s="4">
        <v>5.5</v>
      </c>
      <c r="G84" s="4">
        <v>3.5</v>
      </c>
      <c r="H84" s="4">
        <f t="shared" si="8"/>
        <v>12</v>
      </c>
      <c r="I84" s="3">
        <f t="shared" si="6"/>
        <v>23.2</v>
      </c>
      <c r="J84" s="3">
        <f t="shared" si="7"/>
        <v>35.200000000000003</v>
      </c>
      <c r="K84" s="3">
        <v>21</v>
      </c>
      <c r="L84" s="3">
        <f t="shared" si="9"/>
        <v>56.2</v>
      </c>
    </row>
    <row r="85" spans="1:12">
      <c r="A85" s="3" t="s">
        <v>163</v>
      </c>
      <c r="B85" s="3" t="s">
        <v>164</v>
      </c>
      <c r="C85" s="3">
        <v>12.5</v>
      </c>
      <c r="D85" s="4">
        <f xml:space="preserve"> ROUND(C85 * 10.62   /   ( 11.38 ), 2)</f>
        <v>11.67</v>
      </c>
      <c r="E85" s="4">
        <v>3.5</v>
      </c>
      <c r="F85" s="4">
        <v>6</v>
      </c>
      <c r="G85" s="4">
        <v>3.5</v>
      </c>
      <c r="H85" s="4">
        <f t="shared" si="8"/>
        <v>13</v>
      </c>
      <c r="I85" s="3">
        <f t="shared" si="6"/>
        <v>24.17</v>
      </c>
      <c r="J85" s="3">
        <f t="shared" si="7"/>
        <v>37.17</v>
      </c>
      <c r="K85" s="3">
        <v>11</v>
      </c>
      <c r="L85" s="3">
        <f t="shared" si="9"/>
        <v>48.17</v>
      </c>
    </row>
    <row r="86" spans="1:12">
      <c r="A86" s="3" t="s">
        <v>165</v>
      </c>
      <c r="B86" s="3" t="s">
        <v>166</v>
      </c>
      <c r="C86" s="3">
        <v>11.5</v>
      </c>
      <c r="D86" s="4">
        <f xml:space="preserve"> ROUND(C86 * 10.62   /   ( 11.38 ), 2)</f>
        <v>10.73</v>
      </c>
      <c r="E86" s="4">
        <v>3</v>
      </c>
      <c r="F86" s="4">
        <v>5</v>
      </c>
      <c r="G86" s="4">
        <v>3.5</v>
      </c>
      <c r="H86" s="4">
        <f t="shared" si="8"/>
        <v>11.5</v>
      </c>
      <c r="I86" s="3">
        <f t="shared" si="6"/>
        <v>22.23</v>
      </c>
      <c r="J86" s="3">
        <f t="shared" si="7"/>
        <v>33.730000000000004</v>
      </c>
      <c r="K86" s="3">
        <v>14</v>
      </c>
      <c r="L86" s="3">
        <f t="shared" si="9"/>
        <v>47.730000000000004</v>
      </c>
    </row>
    <row r="87" spans="1:12">
      <c r="A87" s="3" t="s">
        <v>167</v>
      </c>
      <c r="B87" s="3" t="s">
        <v>168</v>
      </c>
      <c r="C87" s="3">
        <v>10.5</v>
      </c>
      <c r="D87" s="4">
        <v>7</v>
      </c>
      <c r="E87" s="4">
        <v>3</v>
      </c>
      <c r="F87" s="4">
        <v>6</v>
      </c>
      <c r="G87" s="4">
        <v>5</v>
      </c>
      <c r="H87" s="4">
        <f t="shared" si="8"/>
        <v>14</v>
      </c>
      <c r="I87" s="3">
        <f t="shared" si="6"/>
        <v>17.5</v>
      </c>
      <c r="J87" s="3">
        <f t="shared" si="7"/>
        <v>31.5</v>
      </c>
      <c r="K87" s="3">
        <v>25.5</v>
      </c>
      <c r="L87" s="3">
        <f t="shared" si="9"/>
        <v>57</v>
      </c>
    </row>
    <row r="88" spans="1:12">
      <c r="A88" s="3" t="s">
        <v>169</v>
      </c>
      <c r="B88" s="3" t="s">
        <v>170</v>
      </c>
      <c r="C88" s="3">
        <v>11</v>
      </c>
      <c r="D88" s="4">
        <v>10.5</v>
      </c>
      <c r="E88" s="4">
        <v>3.5</v>
      </c>
      <c r="F88" s="4">
        <v>5.25</v>
      </c>
      <c r="G88" s="4">
        <v>4.5</v>
      </c>
      <c r="H88" s="4">
        <f t="shared" si="8"/>
        <v>13.25</v>
      </c>
      <c r="I88" s="3">
        <f t="shared" si="6"/>
        <v>21.5</v>
      </c>
      <c r="J88" s="3">
        <f t="shared" si="7"/>
        <v>34.75</v>
      </c>
      <c r="K88" s="3">
        <v>19.5</v>
      </c>
      <c r="L88" s="3">
        <f t="shared" si="9"/>
        <v>54.25</v>
      </c>
    </row>
    <row r="89" spans="1:12">
      <c r="A89" s="3" t="s">
        <v>171</v>
      </c>
      <c r="B89" s="3" t="s">
        <v>172</v>
      </c>
      <c r="C89" s="3">
        <v>9.5</v>
      </c>
      <c r="D89" s="4">
        <v>11.5</v>
      </c>
      <c r="E89" s="4">
        <v>5</v>
      </c>
      <c r="F89" s="2">
        <v>6</v>
      </c>
      <c r="G89" s="4">
        <v>3</v>
      </c>
      <c r="H89" s="4">
        <f t="shared" si="8"/>
        <v>14</v>
      </c>
      <c r="I89" s="3">
        <f t="shared" si="6"/>
        <v>21</v>
      </c>
      <c r="J89" s="3">
        <f t="shared" si="7"/>
        <v>35</v>
      </c>
      <c r="K89" s="3">
        <v>15</v>
      </c>
      <c r="L89" s="3">
        <f t="shared" si="9"/>
        <v>50</v>
      </c>
    </row>
    <row r="90" spans="1:12">
      <c r="A90" s="3" t="s">
        <v>173</v>
      </c>
      <c r="B90" s="3" t="s">
        <v>174</v>
      </c>
      <c r="C90" s="3">
        <v>15.5</v>
      </c>
      <c r="D90" s="4">
        <v>21</v>
      </c>
      <c r="E90" s="4">
        <v>3</v>
      </c>
      <c r="F90" s="4">
        <v>6</v>
      </c>
      <c r="G90" s="4">
        <v>6</v>
      </c>
      <c r="H90" s="4">
        <f t="shared" si="8"/>
        <v>15</v>
      </c>
      <c r="I90" s="3">
        <f t="shared" si="6"/>
        <v>36.5</v>
      </c>
      <c r="J90" s="3">
        <f t="shared" si="7"/>
        <v>51.5</v>
      </c>
      <c r="K90" s="3">
        <v>27.5</v>
      </c>
      <c r="L90" s="3">
        <f t="shared" si="9"/>
        <v>79</v>
      </c>
    </row>
    <row r="91" spans="1:12">
      <c r="A91" s="3" t="s">
        <v>175</v>
      </c>
      <c r="B91" s="3" t="s">
        <v>176</v>
      </c>
      <c r="C91" s="3">
        <v>14.5</v>
      </c>
      <c r="D91" s="4">
        <f xml:space="preserve"> ROUND(C91 * 10.62   /   ( 11.38 ), 2)</f>
        <v>13.53</v>
      </c>
      <c r="E91" s="4">
        <v>4</v>
      </c>
      <c r="F91" s="4">
        <v>7.5</v>
      </c>
      <c r="G91" s="4">
        <v>4.5</v>
      </c>
      <c r="H91" s="4">
        <f t="shared" si="8"/>
        <v>16</v>
      </c>
      <c r="I91" s="3">
        <f t="shared" si="6"/>
        <v>28.03</v>
      </c>
      <c r="J91" s="3">
        <f t="shared" si="7"/>
        <v>44.03</v>
      </c>
      <c r="K91" s="3">
        <v>16</v>
      </c>
      <c r="L91" s="3">
        <f t="shared" si="9"/>
        <v>60.03</v>
      </c>
    </row>
    <row r="92" spans="1:12">
      <c r="A92" s="3" t="s">
        <v>177</v>
      </c>
      <c r="B92" s="3" t="s">
        <v>178</v>
      </c>
      <c r="C92" s="3">
        <v>3</v>
      </c>
      <c r="D92" s="4">
        <v>4</v>
      </c>
      <c r="E92" s="4">
        <v>3.5</v>
      </c>
      <c r="F92" s="4">
        <v>6</v>
      </c>
      <c r="G92" s="4">
        <v>3.5</v>
      </c>
      <c r="H92" s="4">
        <f t="shared" si="8"/>
        <v>13</v>
      </c>
      <c r="I92" s="3">
        <f t="shared" si="6"/>
        <v>7</v>
      </c>
      <c r="J92" s="3">
        <f t="shared" si="7"/>
        <v>20</v>
      </c>
      <c r="K92" s="3">
        <v>21</v>
      </c>
      <c r="L92" s="3">
        <f t="shared" si="9"/>
        <v>41</v>
      </c>
    </row>
    <row r="93" spans="1:12">
      <c r="A93" s="3" t="s">
        <v>179</v>
      </c>
      <c r="B93" s="3" t="s">
        <v>180</v>
      </c>
      <c r="C93" s="3">
        <v>9.5</v>
      </c>
      <c r="D93" s="4">
        <v>5.5</v>
      </c>
      <c r="E93" s="4">
        <v>4</v>
      </c>
      <c r="F93" s="4">
        <v>5.5</v>
      </c>
      <c r="G93" s="4">
        <v>5.5</v>
      </c>
      <c r="H93" s="4">
        <f t="shared" si="8"/>
        <v>15</v>
      </c>
      <c r="I93" s="3">
        <f t="shared" si="6"/>
        <v>15</v>
      </c>
      <c r="J93" s="3">
        <f t="shared" si="7"/>
        <v>30</v>
      </c>
      <c r="K93" s="3">
        <v>27.5</v>
      </c>
      <c r="L93" s="3">
        <f t="shared" si="9"/>
        <v>57.5</v>
      </c>
    </row>
    <row r="94" spans="1:12">
      <c r="A94" s="3" t="s">
        <v>181</v>
      </c>
      <c r="B94" s="3" t="s">
        <v>182</v>
      </c>
      <c r="C94" s="3">
        <v>3.5</v>
      </c>
      <c r="D94" s="4">
        <v>6</v>
      </c>
      <c r="E94" s="4">
        <v>4</v>
      </c>
      <c r="F94" s="4">
        <v>7</v>
      </c>
      <c r="G94" s="4">
        <v>4</v>
      </c>
      <c r="H94" s="4">
        <f t="shared" si="8"/>
        <v>15</v>
      </c>
      <c r="I94" s="3">
        <f t="shared" ref="I94:I114" si="10" xml:space="preserve"> C94 + D94</f>
        <v>9.5</v>
      </c>
      <c r="J94" s="3">
        <f t="shared" ref="J94:J114" si="11">I94+G94+F94+E94</f>
        <v>24.5</v>
      </c>
      <c r="K94" s="3">
        <v>11</v>
      </c>
      <c r="L94" s="3">
        <f t="shared" si="9"/>
        <v>35.5</v>
      </c>
    </row>
    <row r="95" spans="1:12">
      <c r="A95" s="3" t="s">
        <v>183</v>
      </c>
      <c r="B95" s="3" t="s">
        <v>184</v>
      </c>
      <c r="C95" s="3">
        <v>12</v>
      </c>
      <c r="D95" s="4">
        <v>8.5</v>
      </c>
      <c r="E95" s="4">
        <v>3.5</v>
      </c>
      <c r="F95" s="4">
        <v>5.25</v>
      </c>
      <c r="G95" s="4">
        <v>3.5</v>
      </c>
      <c r="H95" s="4">
        <f t="shared" si="8"/>
        <v>12.25</v>
      </c>
      <c r="I95" s="3">
        <f t="shared" si="10"/>
        <v>20.5</v>
      </c>
      <c r="J95" s="3">
        <f t="shared" si="11"/>
        <v>32.75</v>
      </c>
      <c r="K95" s="3">
        <v>17</v>
      </c>
      <c r="L95" s="3">
        <f t="shared" si="9"/>
        <v>49.75</v>
      </c>
    </row>
    <row r="96" spans="1:12">
      <c r="A96" s="3" t="s">
        <v>185</v>
      </c>
      <c r="B96" s="3" t="s">
        <v>186</v>
      </c>
      <c r="C96" s="3">
        <v>4</v>
      </c>
      <c r="D96" s="4">
        <v>5</v>
      </c>
      <c r="E96" s="1">
        <v>3.75</v>
      </c>
      <c r="F96" s="2">
        <v>5.5</v>
      </c>
      <c r="G96" s="4">
        <v>5.5</v>
      </c>
      <c r="H96" s="4">
        <f t="shared" si="8"/>
        <v>14.75</v>
      </c>
      <c r="I96" s="3">
        <f t="shared" si="10"/>
        <v>9</v>
      </c>
      <c r="J96" s="3">
        <f t="shared" si="11"/>
        <v>23.75</v>
      </c>
      <c r="K96" s="3">
        <v>13</v>
      </c>
      <c r="L96" s="3">
        <f t="shared" si="9"/>
        <v>36.75</v>
      </c>
    </row>
    <row r="97" spans="1:12">
      <c r="A97" s="3" t="s">
        <v>187</v>
      </c>
      <c r="B97" s="3" t="s">
        <v>188</v>
      </c>
      <c r="C97" s="3">
        <v>16</v>
      </c>
      <c r="D97" s="4">
        <v>16.5</v>
      </c>
      <c r="E97" s="4">
        <v>5</v>
      </c>
      <c r="F97" s="4">
        <v>6.75</v>
      </c>
      <c r="G97" s="4">
        <v>5.5</v>
      </c>
      <c r="H97" s="4">
        <f t="shared" si="8"/>
        <v>17.25</v>
      </c>
      <c r="I97" s="3">
        <f t="shared" si="10"/>
        <v>32.5</v>
      </c>
      <c r="J97" s="3">
        <f t="shared" si="11"/>
        <v>49.75</v>
      </c>
      <c r="K97" s="3">
        <v>28</v>
      </c>
      <c r="L97" s="3">
        <f t="shared" si="9"/>
        <v>77.75</v>
      </c>
    </row>
    <row r="98" spans="1:12">
      <c r="A98" s="3" t="s">
        <v>189</v>
      </c>
      <c r="B98" s="3" t="s">
        <v>190</v>
      </c>
      <c r="C98" s="3">
        <v>12</v>
      </c>
      <c r="D98" s="4">
        <v>8</v>
      </c>
      <c r="E98" s="4">
        <v>5</v>
      </c>
      <c r="F98" s="4">
        <v>4</v>
      </c>
      <c r="G98" s="4">
        <v>4.5</v>
      </c>
      <c r="H98" s="4">
        <f t="shared" si="8"/>
        <v>13.5</v>
      </c>
      <c r="I98" s="3">
        <f t="shared" si="10"/>
        <v>20</v>
      </c>
      <c r="J98" s="3">
        <f t="shared" si="11"/>
        <v>33.5</v>
      </c>
      <c r="K98" s="3">
        <v>21</v>
      </c>
      <c r="L98" s="3">
        <f t="shared" si="9"/>
        <v>54.5</v>
      </c>
    </row>
    <row r="99" spans="1:12">
      <c r="A99" s="3" t="s">
        <v>191</v>
      </c>
      <c r="B99" s="3" t="s">
        <v>192</v>
      </c>
      <c r="C99" s="3">
        <v>12.5</v>
      </c>
      <c r="D99" s="4">
        <f xml:space="preserve"> ROUND(C99 * 10.62   /   ( 11.38 ), 2)</f>
        <v>11.67</v>
      </c>
      <c r="E99" s="4">
        <v>4</v>
      </c>
      <c r="F99" s="4">
        <v>5.5</v>
      </c>
      <c r="G99" s="4">
        <v>4</v>
      </c>
      <c r="H99" s="4">
        <f t="shared" si="8"/>
        <v>13.5</v>
      </c>
      <c r="I99" s="3">
        <f t="shared" si="10"/>
        <v>24.17</v>
      </c>
      <c r="J99" s="3">
        <f t="shared" si="11"/>
        <v>37.67</v>
      </c>
      <c r="K99" s="3">
        <v>19.5</v>
      </c>
      <c r="L99" s="3">
        <f t="shared" si="9"/>
        <v>57.17</v>
      </c>
    </row>
    <row r="100" spans="1:12">
      <c r="A100" s="3" t="s">
        <v>193</v>
      </c>
      <c r="B100" s="3" t="s">
        <v>194</v>
      </c>
      <c r="C100" s="3">
        <v>15</v>
      </c>
      <c r="D100" s="4">
        <v>8</v>
      </c>
      <c r="E100" s="4">
        <v>4</v>
      </c>
      <c r="F100" s="4">
        <v>6</v>
      </c>
      <c r="G100" s="4">
        <v>3</v>
      </c>
      <c r="H100" s="4">
        <f t="shared" si="8"/>
        <v>13</v>
      </c>
      <c r="I100" s="3">
        <f t="shared" si="10"/>
        <v>23</v>
      </c>
      <c r="J100" s="3">
        <f t="shared" si="11"/>
        <v>36</v>
      </c>
      <c r="K100" s="3">
        <v>24.5</v>
      </c>
      <c r="L100" s="3">
        <f t="shared" si="9"/>
        <v>60.5</v>
      </c>
    </row>
    <row r="101" spans="1:12">
      <c r="A101" s="3" t="s">
        <v>195</v>
      </c>
      <c r="B101" s="3" t="s">
        <v>196</v>
      </c>
      <c r="C101" s="3">
        <v>6</v>
      </c>
      <c r="D101" s="4">
        <v>2</v>
      </c>
      <c r="E101" s="4">
        <v>3.5</v>
      </c>
      <c r="F101" s="4">
        <v>6.75</v>
      </c>
      <c r="G101" s="4">
        <v>4</v>
      </c>
      <c r="H101" s="4">
        <f t="shared" si="8"/>
        <v>14.25</v>
      </c>
      <c r="I101" s="3">
        <f t="shared" si="10"/>
        <v>8</v>
      </c>
      <c r="J101" s="3">
        <f t="shared" si="11"/>
        <v>22.25</v>
      </c>
      <c r="K101" s="3">
        <v>19</v>
      </c>
      <c r="L101" s="3">
        <f t="shared" si="9"/>
        <v>41.25</v>
      </c>
    </row>
    <row r="102" spans="1:12">
      <c r="A102" s="3" t="s">
        <v>197</v>
      </c>
      <c r="B102" s="3" t="s">
        <v>198</v>
      </c>
      <c r="C102" s="3">
        <v>11.5</v>
      </c>
      <c r="D102" s="4">
        <v>9</v>
      </c>
      <c r="E102" s="4">
        <v>5</v>
      </c>
      <c r="F102" s="2">
        <v>6</v>
      </c>
      <c r="G102" s="4">
        <v>3</v>
      </c>
      <c r="H102" s="4">
        <f t="shared" si="8"/>
        <v>14</v>
      </c>
      <c r="I102" s="3">
        <f t="shared" si="10"/>
        <v>20.5</v>
      </c>
      <c r="J102" s="3">
        <f t="shared" si="11"/>
        <v>34.5</v>
      </c>
      <c r="K102" s="3">
        <v>11.5</v>
      </c>
      <c r="L102" s="3">
        <f t="shared" si="9"/>
        <v>46</v>
      </c>
    </row>
    <row r="103" spans="1:12">
      <c r="A103" s="3" t="s">
        <v>199</v>
      </c>
      <c r="B103" s="3" t="s">
        <v>200</v>
      </c>
      <c r="C103" s="3">
        <v>10.5</v>
      </c>
      <c r="D103" s="4">
        <v>15.5</v>
      </c>
      <c r="E103" s="4">
        <v>3.5</v>
      </c>
      <c r="F103" s="4">
        <v>5.25</v>
      </c>
      <c r="G103" s="4">
        <v>4.5</v>
      </c>
      <c r="H103" s="4">
        <f t="shared" si="8"/>
        <v>13.25</v>
      </c>
      <c r="I103" s="3">
        <f t="shared" si="10"/>
        <v>26</v>
      </c>
      <c r="J103" s="3">
        <f t="shared" si="11"/>
        <v>39.25</v>
      </c>
      <c r="K103" s="3">
        <v>19.5</v>
      </c>
      <c r="L103" s="3">
        <f t="shared" si="9"/>
        <v>58.75</v>
      </c>
    </row>
    <row r="104" spans="1:12">
      <c r="A104" s="3" t="s">
        <v>201</v>
      </c>
      <c r="B104" s="3" t="s">
        <v>202</v>
      </c>
      <c r="C104" s="3">
        <v>12.5</v>
      </c>
      <c r="D104" s="4">
        <v>15</v>
      </c>
      <c r="E104" s="4">
        <v>3.5</v>
      </c>
      <c r="F104" s="4">
        <v>6</v>
      </c>
      <c r="G104" s="4">
        <v>4</v>
      </c>
      <c r="H104" s="4">
        <f t="shared" si="8"/>
        <v>13.5</v>
      </c>
      <c r="I104" s="3">
        <f t="shared" si="10"/>
        <v>27.5</v>
      </c>
      <c r="J104" s="3">
        <f t="shared" si="11"/>
        <v>41</v>
      </c>
      <c r="K104" s="3">
        <v>12</v>
      </c>
      <c r="L104" s="3">
        <f t="shared" si="9"/>
        <v>53</v>
      </c>
    </row>
    <row r="105" spans="1:12">
      <c r="A105" s="3" t="s">
        <v>203</v>
      </c>
      <c r="B105" s="3" t="s">
        <v>204</v>
      </c>
      <c r="C105" s="3">
        <v>15.5</v>
      </c>
      <c r="D105" s="4">
        <v>13</v>
      </c>
      <c r="E105" s="1">
        <v>3.75</v>
      </c>
      <c r="F105" s="2">
        <v>6</v>
      </c>
      <c r="G105" s="4">
        <v>3</v>
      </c>
      <c r="H105" s="4">
        <f t="shared" si="8"/>
        <v>12.75</v>
      </c>
      <c r="I105" s="3">
        <f t="shared" si="10"/>
        <v>28.5</v>
      </c>
      <c r="J105" s="3">
        <f t="shared" si="11"/>
        <v>41.25</v>
      </c>
      <c r="K105" s="3">
        <v>23</v>
      </c>
      <c r="L105" s="3">
        <f t="shared" si="9"/>
        <v>64.25</v>
      </c>
    </row>
    <row r="106" spans="1:12">
      <c r="A106" s="3" t="s">
        <v>205</v>
      </c>
      <c r="B106" s="3" t="s">
        <v>206</v>
      </c>
      <c r="C106" s="3">
        <v>16</v>
      </c>
      <c r="D106" s="4">
        <v>19</v>
      </c>
      <c r="E106" s="4">
        <v>5</v>
      </c>
      <c r="F106" s="4">
        <v>6</v>
      </c>
      <c r="G106" s="4">
        <v>3</v>
      </c>
      <c r="H106" s="4">
        <f t="shared" si="8"/>
        <v>14</v>
      </c>
      <c r="I106" s="3">
        <f t="shared" si="10"/>
        <v>35</v>
      </c>
      <c r="J106" s="3">
        <f t="shared" si="11"/>
        <v>49</v>
      </c>
      <c r="K106" s="3">
        <v>28</v>
      </c>
      <c r="L106" s="3">
        <f t="shared" si="9"/>
        <v>77</v>
      </c>
    </row>
    <row r="107" spans="1:12">
      <c r="A107" s="3" t="s">
        <v>207</v>
      </c>
      <c r="B107" s="3" t="s">
        <v>208</v>
      </c>
      <c r="C107" s="3">
        <v>13</v>
      </c>
      <c r="D107" s="4">
        <v>10</v>
      </c>
      <c r="E107" s="4">
        <v>4</v>
      </c>
      <c r="F107" s="4">
        <v>7.5</v>
      </c>
      <c r="G107" s="4">
        <v>4.5</v>
      </c>
      <c r="H107" s="4">
        <f t="shared" si="8"/>
        <v>16</v>
      </c>
      <c r="I107" s="3">
        <f t="shared" si="10"/>
        <v>23</v>
      </c>
      <c r="J107" s="3">
        <f t="shared" si="11"/>
        <v>39</v>
      </c>
      <c r="K107" s="3">
        <v>21</v>
      </c>
      <c r="L107" s="3">
        <f t="shared" si="9"/>
        <v>60</v>
      </c>
    </row>
    <row r="108" spans="1:12">
      <c r="A108" s="3" t="s">
        <v>209</v>
      </c>
      <c r="B108" s="3" t="s">
        <v>210</v>
      </c>
      <c r="C108" s="3">
        <v>3.5</v>
      </c>
      <c r="D108" s="4">
        <v>0</v>
      </c>
      <c r="E108" s="4">
        <v>3</v>
      </c>
      <c r="F108" s="4">
        <v>6</v>
      </c>
      <c r="G108" s="4">
        <v>5.5</v>
      </c>
      <c r="H108" s="4">
        <f t="shared" si="8"/>
        <v>14.5</v>
      </c>
      <c r="I108" s="3">
        <f t="shared" si="10"/>
        <v>3.5</v>
      </c>
      <c r="J108" s="3">
        <f t="shared" si="11"/>
        <v>18</v>
      </c>
      <c r="K108" s="3">
        <v>19.5</v>
      </c>
      <c r="L108" s="3">
        <f t="shared" si="9"/>
        <v>37.5</v>
      </c>
    </row>
    <row r="109" spans="1:12">
      <c r="A109" s="3" t="s">
        <v>211</v>
      </c>
      <c r="B109" s="3" t="s">
        <v>212</v>
      </c>
      <c r="C109" s="3">
        <v>4.5</v>
      </c>
      <c r="D109" s="4">
        <v>9</v>
      </c>
      <c r="E109" s="4">
        <v>4</v>
      </c>
      <c r="F109" s="4">
        <v>6.5</v>
      </c>
      <c r="G109" s="4">
        <v>4.5</v>
      </c>
      <c r="H109" s="4">
        <f t="shared" si="8"/>
        <v>15</v>
      </c>
      <c r="I109" s="3">
        <f t="shared" si="10"/>
        <v>13.5</v>
      </c>
      <c r="J109" s="3">
        <f t="shared" si="11"/>
        <v>28.5</v>
      </c>
      <c r="K109" s="3">
        <v>15.5</v>
      </c>
      <c r="L109" s="3">
        <f t="shared" si="9"/>
        <v>44</v>
      </c>
    </row>
    <row r="110" spans="1:12">
      <c r="A110" s="3" t="s">
        <v>213</v>
      </c>
      <c r="B110" s="3" t="s">
        <v>214</v>
      </c>
      <c r="C110" s="3">
        <v>11</v>
      </c>
      <c r="D110" s="4">
        <f xml:space="preserve"> ROUND(C110 * 10.62   /   ( 11.38 ), 2)</f>
        <v>10.27</v>
      </c>
      <c r="E110" s="4">
        <v>3.5</v>
      </c>
      <c r="F110" s="4">
        <v>5.25</v>
      </c>
      <c r="G110" s="4">
        <v>5.5</v>
      </c>
      <c r="H110" s="4">
        <f t="shared" si="8"/>
        <v>14.25</v>
      </c>
      <c r="I110" s="3">
        <f t="shared" si="10"/>
        <v>21.27</v>
      </c>
      <c r="J110" s="3">
        <f t="shared" si="11"/>
        <v>35.519999999999996</v>
      </c>
      <c r="K110" s="3">
        <v>14.5</v>
      </c>
      <c r="L110" s="3">
        <f t="shared" si="9"/>
        <v>50.019999999999996</v>
      </c>
    </row>
    <row r="111" spans="1:12">
      <c r="A111" s="3" t="s">
        <v>215</v>
      </c>
      <c r="B111" s="3" t="s">
        <v>216</v>
      </c>
      <c r="C111" s="3">
        <v>15</v>
      </c>
      <c r="D111" s="4">
        <v>10</v>
      </c>
      <c r="E111" s="4">
        <v>4</v>
      </c>
      <c r="F111" s="4">
        <v>7.5</v>
      </c>
      <c r="G111" s="4">
        <v>4.5</v>
      </c>
      <c r="H111" s="4">
        <f t="shared" si="8"/>
        <v>16</v>
      </c>
      <c r="I111" s="3">
        <f t="shared" si="10"/>
        <v>25</v>
      </c>
      <c r="J111" s="3">
        <f t="shared" si="11"/>
        <v>41</v>
      </c>
      <c r="K111" s="3">
        <v>13</v>
      </c>
      <c r="L111" s="3">
        <f t="shared" si="9"/>
        <v>54</v>
      </c>
    </row>
    <row r="112" spans="1:12">
      <c r="A112" s="3" t="s">
        <v>217</v>
      </c>
      <c r="B112" s="3" t="s">
        <v>218</v>
      </c>
      <c r="C112" s="3">
        <v>10.5</v>
      </c>
      <c r="D112" s="4">
        <v>9</v>
      </c>
      <c r="E112" s="4">
        <v>4</v>
      </c>
      <c r="F112" s="4">
        <v>6</v>
      </c>
      <c r="G112" s="4">
        <v>5</v>
      </c>
      <c r="H112" s="4">
        <f t="shared" si="8"/>
        <v>15</v>
      </c>
      <c r="I112" s="3">
        <f t="shared" si="10"/>
        <v>19.5</v>
      </c>
      <c r="J112" s="3">
        <f t="shared" si="11"/>
        <v>34.5</v>
      </c>
      <c r="K112" s="3">
        <v>16</v>
      </c>
      <c r="L112" s="3">
        <f t="shared" si="9"/>
        <v>50.5</v>
      </c>
    </row>
    <row r="113" spans="1:12" s="4" customFormat="1">
      <c r="A113" s="4" t="s">
        <v>219</v>
      </c>
      <c r="B113" s="4" t="s">
        <v>220</v>
      </c>
      <c r="C113" s="4">
        <f xml:space="preserve">  ROUND(D113 * 11.38 / 10.62, 2)</f>
        <v>8.57</v>
      </c>
      <c r="D113" s="4">
        <v>8</v>
      </c>
      <c r="E113" s="4">
        <v>3.5</v>
      </c>
      <c r="F113" s="4">
        <v>6.75</v>
      </c>
      <c r="G113" s="4">
        <v>3</v>
      </c>
      <c r="H113" s="4">
        <f t="shared" si="8"/>
        <v>13.25</v>
      </c>
      <c r="I113" s="4">
        <f t="shared" si="10"/>
        <v>16.57</v>
      </c>
      <c r="J113" s="4">
        <f t="shared" si="11"/>
        <v>29.82</v>
      </c>
      <c r="K113" s="4">
        <v>20</v>
      </c>
      <c r="L113" s="4">
        <f t="shared" si="9"/>
        <v>49.82</v>
      </c>
    </row>
    <row r="114" spans="1:12">
      <c r="A114" s="3" t="s">
        <v>221</v>
      </c>
      <c r="B114" s="3" t="s">
        <v>222</v>
      </c>
      <c r="C114" s="3">
        <v>13</v>
      </c>
      <c r="D114" s="4">
        <v>10</v>
      </c>
      <c r="E114" s="1">
        <v>3.75</v>
      </c>
      <c r="F114" s="2">
        <v>6.75</v>
      </c>
      <c r="G114" s="4">
        <v>2</v>
      </c>
      <c r="H114" s="4">
        <f t="shared" si="8"/>
        <v>12.5</v>
      </c>
      <c r="I114" s="3">
        <f t="shared" si="10"/>
        <v>23</v>
      </c>
      <c r="J114" s="3">
        <f t="shared" si="11"/>
        <v>35.5</v>
      </c>
      <c r="K114" s="3">
        <v>21.5</v>
      </c>
      <c r="L114" s="3">
        <f t="shared" si="9"/>
        <v>57</v>
      </c>
    </row>
    <row r="115" spans="1:12">
      <c r="H115" s="4"/>
    </row>
    <row r="116" spans="1:12" s="6" customFormat="1">
      <c r="D116" s="4"/>
      <c r="H116" s="4"/>
    </row>
    <row r="117" spans="1:12" s="6" customFormat="1">
      <c r="D117" s="4"/>
      <c r="H117" s="4"/>
    </row>
    <row r="118" spans="1:12" s="6" customFormat="1">
      <c r="D118" s="4"/>
      <c r="H118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Dheeraj Bharti</dc:creator>
  <cp:lastModifiedBy>DELL</cp:lastModifiedBy>
  <dcterms:created xsi:type="dcterms:W3CDTF">2014-09-02T05:25:08Z</dcterms:created>
  <dcterms:modified xsi:type="dcterms:W3CDTF">2014-12-02T03:52:24Z</dcterms:modified>
</cp:coreProperties>
</file>